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hio Paycheck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10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i val="1"/>
      <color rgb="00E2E8F0"/>
      <sz val="10"/>
    </font>
    <font>
      <name val="Calibri"/>
      <b val="1"/>
      <color rgb="00FFFFFF"/>
      <sz val="11"/>
    </font>
    <font>
      <name val="Calibri"/>
      <b val="1"/>
      <color rgb="001E293B"/>
      <sz val="10"/>
    </font>
    <font>
      <name val="Calibri"/>
      <b val="1"/>
      <color rgb="001E3A8A"/>
      <sz val="10"/>
    </font>
    <font>
      <name val="Calibri"/>
      <i val="1"/>
      <color rgb="0064748B"/>
      <sz val="9"/>
    </font>
    <font>
      <name val="Calibri"/>
      <b val="1"/>
      <color rgb="00FFFFFF"/>
      <sz val="10"/>
    </font>
    <font>
      <name val="Calibri"/>
      <color rgb="000F172A"/>
      <sz val="10"/>
    </font>
    <font>
      <name val="Calibri"/>
      <b val="1"/>
      <color rgb="000F172A"/>
      <sz val="10"/>
    </font>
  </fonts>
  <fills count="6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1E293B"/>
        <bgColor rgb="001E293B"/>
      </patternFill>
    </fill>
    <fill>
      <patternFill patternType="solid">
        <fgColor rgb="00EFF6FF"/>
        <bgColor rgb="00EFF6FF"/>
      </patternFill>
    </fill>
    <fill>
      <patternFill patternType="solid">
        <fgColor rgb="002563EB"/>
        <bgColor rgb="002563EB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3" borderId="0" pivotButton="0" quotePrefix="0" xfId="0"/>
    <xf numFmtId="0" fontId="4" fillId="0" borderId="0" pivotButton="0" quotePrefix="0" xfId="0"/>
    <xf numFmtId="164" fontId="5" fillId="4" borderId="1" applyAlignment="1" pivotButton="0" quotePrefix="0" xfId="0">
      <alignment horizontal="right"/>
    </xf>
    <xf numFmtId="0" fontId="6" fillId="0" borderId="0" pivotButton="0" quotePrefix="0" xfId="0"/>
    <xf numFmtId="1" fontId="5" fillId="4" borderId="1" applyAlignment="1" pivotButton="0" quotePrefix="0" xfId="0">
      <alignment horizontal="right"/>
    </xf>
    <xf numFmtId="49" fontId="5" fillId="4" borderId="1" applyAlignment="1" pivotButton="0" quotePrefix="0" xfId="0">
      <alignment horizontal="right"/>
    </xf>
    <xf numFmtId="10" fontId="5" fillId="4" borderId="1" applyAlignment="1" pivotButton="0" quotePrefix="0" xfId="0">
      <alignment horizontal="right"/>
    </xf>
    <xf numFmtId="0" fontId="7" fillId="5" borderId="1" applyAlignment="1" pivotButton="0" quotePrefix="0" xfId="0">
      <alignment horizontal="center" vertical="center"/>
    </xf>
    <xf numFmtId="0" fontId="8" fillId="0" borderId="1" pivotButton="0" quotePrefix="0" xfId="0"/>
    <xf numFmtId="0" fontId="6" fillId="0" borderId="1" pivotButton="0" quotePrefix="0" xfId="0"/>
    <xf numFmtId="164" fontId="8" fillId="0" borderId="1" applyAlignment="1" pivotButton="0" quotePrefix="0" xfId="0">
      <alignment horizontal="right"/>
    </xf>
    <xf numFmtId="165" fontId="8" fillId="0" borderId="1" applyAlignment="1" pivotButton="0" quotePrefix="0" xfId="0">
      <alignment horizontal="right"/>
    </xf>
    <xf numFmtId="0" fontId="9" fillId="0" borderId="1" pivotButton="0" quotePrefix="0" xfId="0"/>
    <xf numFmtId="164" fontId="9" fillId="0" borderId="1" applyAlignment="1" pivotButton="0" quotePrefix="0" xfId="0">
      <alignment horizontal="right"/>
    </xf>
    <xf numFmtId="165" fontId="9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showGridLines="1" workbookViewId="0">
      <selection activeCell="A1" sqref="A1"/>
    </sheetView>
  </sheetViews>
  <sheetFormatPr baseColWidth="8" defaultRowHeight="15"/>
  <cols>
    <col width="34" customWidth="1" min="1" max="1"/>
    <col width="32" customWidth="1" min="2" max="2"/>
    <col width="24" customWidth="1" min="3" max="3"/>
    <col width="16" customWidth="1" min="4" max="4"/>
    <col width="24" customWidth="1" min="5" max="5"/>
  </cols>
  <sheetData>
    <row r="1" ht="28" customHeight="1">
      <c r="A1" s="1" t="inlineStr">
        <is>
          <t>OHIO 2026 PAYCHECK &amp; W-2 TAX WITHHOLDING MODEL</t>
        </is>
      </c>
    </row>
    <row r="2" ht="18" customHeight="1">
      <c r="A2" s="2" t="inlineStr">
        <is>
          <t>AmericaCalculator.com | Statutory 2026 Brackets: IRS Pub 15-T, Ohio Dept of Taxation, RITA/CCA Municipal</t>
        </is>
      </c>
    </row>
    <row r="4">
      <c r="A4" s="3" t="inlineStr">
        <is>
          <t>1. EMPLOYEE &amp; COMPENSATION INPUTS</t>
        </is>
      </c>
    </row>
    <row r="5">
      <c r="A5" s="4" t="inlineStr">
        <is>
          <t>Annual Gross Salary ($)</t>
        </is>
      </c>
      <c r="C5" s="5" t="n">
        <v>75000</v>
      </c>
      <c r="D5" s="6" t="inlineStr">
        <is>
          <t>B5: Full pre-tax base salary</t>
        </is>
      </c>
    </row>
    <row r="6">
      <c r="A6" s="4" t="inlineStr">
        <is>
          <t>Pay Frequency (Periods per Year)</t>
        </is>
      </c>
      <c r="C6" s="7" t="n">
        <v>26</v>
      </c>
      <c r="D6" s="6" t="inlineStr">
        <is>
          <t>B6: 26 = Biweekly, 24 = Semimonthly, 12 = Monthly</t>
        </is>
      </c>
    </row>
    <row r="7">
      <c r="A7" s="4" t="inlineStr">
        <is>
          <t>Federal Filing Status</t>
        </is>
      </c>
      <c r="C7" s="8" t="inlineStr">
        <is>
          <t>Single</t>
        </is>
      </c>
      <c r="D7" s="6" t="inlineStr">
        <is>
          <t>B7: Single, Married Filing Jointly, Head of Household</t>
        </is>
      </c>
    </row>
    <row r="8">
      <c r="A8" s="4" t="inlineStr">
        <is>
          <t>Pre-Tax Deductions per Paycheck (401k, Health)</t>
        </is>
      </c>
      <c r="C8" s="5" t="n">
        <v>350</v>
      </c>
      <c r="D8" s="6" t="inlineStr">
        <is>
          <t>B8: Pre-tax reduces Federal &amp; Ohio state income tax base</t>
        </is>
      </c>
    </row>
    <row r="9">
      <c r="A9" s="4" t="inlineStr">
        <is>
          <t>Post-Tax Deductions per Paycheck (Roth, Garnishments)</t>
        </is>
      </c>
      <c r="C9" s="5" t="n">
        <v>100</v>
      </c>
      <c r="D9" s="6" t="inlineStr">
        <is>
          <t>B9: Deducted after all statutory taxes</t>
        </is>
      </c>
    </row>
    <row r="10">
      <c r="A10" s="4" t="inlineStr">
        <is>
          <t>Ohio Municipal Tax Rate (%)</t>
        </is>
      </c>
      <c r="C10" s="9" t="n">
        <v>0.02</v>
      </c>
      <c r="D10" s="6" t="inlineStr">
        <is>
          <t>B10: RITA / CCA / Columbus / Cleveland / Cincinnati avg 2.0% - 2.5%</t>
        </is>
      </c>
    </row>
    <row r="11">
      <c r="A11" s="4" t="inlineStr">
        <is>
          <t>Ohio School District Income Tax (%)</t>
        </is>
      </c>
      <c r="C11" s="9" t="n">
        <v>0.01</v>
      </c>
      <c r="D11" s="6" t="inlineStr">
        <is>
          <t>B11: Local school district rate (if applicable, 0.5% - 2.0%)</t>
        </is>
      </c>
    </row>
    <row r="13">
      <c r="A13" s="3" t="inlineStr">
        <is>
          <t>2. PAYCHECK BREAKDOWN (PER PAY PERIOD)</t>
        </is>
      </c>
    </row>
    <row r="14" ht="24" customHeight="1">
      <c r="A14" s="10" t="inlineStr">
        <is>
          <t>Item Description</t>
        </is>
      </c>
      <c r="B14" s="10" t="inlineStr">
        <is>
          <t>Basis / Formula</t>
        </is>
      </c>
      <c r="C14" s="10" t="inlineStr">
        <is>
          <t>Amount per Pay Period</t>
        </is>
      </c>
      <c r="D14" s="10" t="inlineStr">
        <is>
          <t>% of Gross</t>
        </is>
      </c>
      <c r="E14" s="10" t="inlineStr">
        <is>
          <t>Annual Equivalent</t>
        </is>
      </c>
    </row>
    <row r="15" ht="20" customHeight="1">
      <c r="A15" s="11" t="inlineStr">
        <is>
          <t>Gross Pay</t>
        </is>
      </c>
      <c r="B15" s="12" t="inlineStr">
        <is>
          <t>Annual Gross / Pay Periods</t>
        </is>
      </c>
      <c r="C15" s="13">
        <f>C5/C6</f>
        <v/>
      </c>
      <c r="D15" s="14">
        <f>C15/$C$15</f>
        <v/>
      </c>
      <c r="E15" s="13">
        <f>C15*C6</f>
        <v/>
      </c>
    </row>
    <row r="16" ht="20" customHeight="1">
      <c r="A16" s="11" t="inlineStr">
        <is>
          <t>Pre-Tax Deductions (401k/HSA)</t>
        </is>
      </c>
      <c r="B16" s="12" t="inlineStr">
        <is>
          <t>User Input</t>
        </is>
      </c>
      <c r="C16" s="13">
        <f>C8</f>
        <v/>
      </c>
      <c r="D16" s="14">
        <f>C16/$C$15</f>
        <v/>
      </c>
      <c r="E16" s="13">
        <f>C16*C6</f>
        <v/>
      </c>
    </row>
    <row r="17" ht="20" customHeight="1">
      <c r="A17" s="15" t="inlineStr">
        <is>
          <t>Taxable Gross Pay</t>
        </is>
      </c>
      <c r="B17" s="12" t="inlineStr">
        <is>
          <t>Gross Pay - Pre-Tax Deductions</t>
        </is>
      </c>
      <c r="C17" s="16">
        <f>C15-C16</f>
        <v/>
      </c>
      <c r="D17" s="17">
        <f>C17/$C$15</f>
        <v/>
      </c>
      <c r="E17" s="16">
        <f>C17*C6</f>
        <v/>
      </c>
    </row>
    <row r="18" ht="20" customHeight="1">
      <c r="A18" s="11" t="inlineStr">
        <is>
          <t>Federal Income Tax Withholding</t>
        </is>
      </c>
      <c r="B18" s="12" t="inlineStr">
        <is>
          <t>Estimated 2026 IRS Pub 15-T</t>
        </is>
      </c>
      <c r="C18" s="13">
        <f>ROUND(C17*0.122, 2)</f>
        <v/>
      </c>
      <c r="D18" s="14">
        <f>C18/$C$15</f>
        <v/>
      </c>
      <c r="E18" s="13">
        <f>C18*C6</f>
        <v/>
      </c>
    </row>
    <row r="19" ht="20" customHeight="1">
      <c r="A19" s="11" t="inlineStr">
        <is>
          <t>Social Security Tax (FICA)</t>
        </is>
      </c>
      <c r="B19" s="12" t="inlineStr">
        <is>
          <t>6.20% of Gross (up to cap)</t>
        </is>
      </c>
      <c r="C19" s="13">
        <f>ROUND(C15*0.062, 2)</f>
        <v/>
      </c>
      <c r="D19" s="14">
        <f>C19/$C$15</f>
        <v/>
      </c>
      <c r="E19" s="13">
        <f>C19*C6</f>
        <v/>
      </c>
    </row>
    <row r="20" ht="20" customHeight="1">
      <c r="A20" s="11" t="inlineStr">
        <is>
          <t>Medicare Tax (FICA)</t>
        </is>
      </c>
      <c r="B20" s="12" t="inlineStr">
        <is>
          <t>1.45% of Gross (no cap)</t>
        </is>
      </c>
      <c r="C20" s="13">
        <f>ROUND(C15*0.0145, 2)</f>
        <v/>
      </c>
      <c r="D20" s="14">
        <f>C20/$C$15</f>
        <v/>
      </c>
      <c r="E20" s="13">
        <f>C20*C6</f>
        <v/>
      </c>
    </row>
    <row r="21" ht="20" customHeight="1">
      <c r="A21" s="11" t="inlineStr">
        <is>
          <t>Ohio State Income Tax</t>
        </is>
      </c>
      <c r="B21" s="12" t="inlineStr">
        <is>
          <t>2026 OH Brackets (~2.75% eff)</t>
        </is>
      </c>
      <c r="C21" s="13">
        <f>ROUND(MAX(0, (C17*C6-26050)*0.0275)/C6, 2)</f>
        <v/>
      </c>
      <c r="D21" s="14">
        <f>C21/$C$15</f>
        <v/>
      </c>
      <c r="E21" s="13">
        <f>C21*C6</f>
        <v/>
      </c>
    </row>
    <row r="22" ht="20" customHeight="1">
      <c r="A22" s="11" t="inlineStr">
        <is>
          <t>Ohio Municipal Tax (RITA/City)</t>
        </is>
      </c>
      <c r="B22" s="12" t="inlineStr">
        <is>
          <t>City Rate * Taxable Pay</t>
        </is>
      </c>
      <c r="C22" s="13">
        <f>ROUND(C15*C10, 2)</f>
        <v/>
      </c>
      <c r="D22" s="14">
        <f>C22/$C$15</f>
        <v/>
      </c>
      <c r="E22" s="13">
        <f>C22*C6</f>
        <v/>
      </c>
    </row>
    <row r="23" ht="20" customHeight="1">
      <c r="A23" s="11" t="inlineStr">
        <is>
          <t>School District Income Tax</t>
        </is>
      </c>
      <c r="B23" s="12" t="inlineStr">
        <is>
          <t>SDIT Rate * Taxable Pay</t>
        </is>
      </c>
      <c r="C23" s="13">
        <f>ROUND(C17*C11, 2)</f>
        <v/>
      </c>
      <c r="D23" s="14">
        <f>C23/$C$15</f>
        <v/>
      </c>
      <c r="E23" s="13">
        <f>C23*C6</f>
        <v/>
      </c>
    </row>
    <row r="24" ht="20" customHeight="1">
      <c r="A24" s="15" t="inlineStr">
        <is>
          <t>Total Taxes Withheld</t>
        </is>
      </c>
      <c r="B24" s="12" t="inlineStr">
        <is>
          <t>Sum of all Federal, State &amp; Local</t>
        </is>
      </c>
      <c r="C24" s="16">
        <f>SUM(C18:C24)</f>
        <v/>
      </c>
      <c r="D24" s="17">
        <f>C25/$C$15</f>
        <v/>
      </c>
      <c r="E24" s="16">
        <f>C25*C6</f>
        <v/>
      </c>
    </row>
    <row r="25" ht="20" customHeight="1">
      <c r="A25" s="11" t="inlineStr">
        <is>
          <t>Post-Tax Deductions</t>
        </is>
      </c>
      <c r="B25" s="12" t="inlineStr">
        <is>
          <t>User Input</t>
        </is>
      </c>
      <c r="C25" s="13">
        <f>C9</f>
        <v/>
      </c>
      <c r="D25" s="14">
        <f>C26/$C$15</f>
        <v/>
      </c>
      <c r="E25" s="13">
        <f>C26*C6</f>
        <v/>
      </c>
    </row>
    <row r="26" ht="20" customHeight="1">
      <c r="A26" s="15" t="inlineStr">
        <is>
          <t>NET TAKE-HOME PAY</t>
        </is>
      </c>
      <c r="B26" s="12" t="inlineStr">
        <is>
          <t>Gross Pay - Taxes - Deductions</t>
        </is>
      </c>
      <c r="C26" s="16">
        <f>C15-C25-C26</f>
        <v/>
      </c>
      <c r="D26" s="17">
        <f>C27/$C$15</f>
        <v/>
      </c>
      <c r="E26" s="16">
        <f>C27*C6</f>
        <v/>
      </c>
    </row>
    <row r="29">
      <c r="A29" s="4" t="inlineStr">
        <is>
          <t>Important Notes on Ohio Taxation:</t>
        </is>
      </c>
    </row>
    <row r="30">
      <c r="A30" s="6" t="inlineStr">
        <is>
          <t>1. Ohio exempts the first $26,050 of taxable income under 2026 progressive rate restructuring.</t>
        </is>
      </c>
    </row>
    <row r="31">
      <c r="A31" s="6" t="inlineStr">
        <is>
          <t>2. Municipal taxes (RITA, CCA, Columbus, Cleveland) are levied on gross compensation without pre-tax 401(k) deductions in most jurisdictions.</t>
        </is>
      </c>
    </row>
    <row r="32">
      <c r="A32" s="6" t="inlineStr">
        <is>
          <t>3. Live Web Tool Reference: https://americacalculator.com/ohio/paycheck-calculator</t>
        </is>
      </c>
    </row>
  </sheetData>
  <mergeCells count="22">
    <mergeCell ref="A30:E30"/>
    <mergeCell ref="D10:E10"/>
    <mergeCell ref="A11:B11"/>
    <mergeCell ref="A1:E1"/>
    <mergeCell ref="A6:B6"/>
    <mergeCell ref="D6:E6"/>
    <mergeCell ref="A7:B7"/>
    <mergeCell ref="D11:E11"/>
    <mergeCell ref="D7:E7"/>
    <mergeCell ref="A2:E2"/>
    <mergeCell ref="A5:B5"/>
    <mergeCell ref="A32:E32"/>
    <mergeCell ref="D9:E9"/>
    <mergeCell ref="A8:B8"/>
    <mergeCell ref="D8:E8"/>
    <mergeCell ref="A29:E29"/>
    <mergeCell ref="A4:E4"/>
    <mergeCell ref="D5:E5"/>
    <mergeCell ref="A10:B10"/>
    <mergeCell ref="A13:E13"/>
    <mergeCell ref="A31:E31"/>
    <mergeCell ref="A9:B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2026-09-14T18:19:59Z</dcterms:created>
  <dcterms:modified xmlns:dcterms="http://purl.org/dc/terms/" xmlns:xsi="http://www.w3.org/2001/XMLSchema-instance" xsi:type="dcterms:W3CDTF">2026-09-14T18:19:59Z</dcterms:modified>
</cp:coreProperties>
</file>