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tion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00%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4"/>
    </font>
    <font>
      <name val="Segoe UI"/>
      <i val="1"/>
      <color rgb="0064748B"/>
      <sz val="9"/>
    </font>
    <font>
      <name val="Segoe UI"/>
      <b val="1"/>
      <color rgb="00FFFFFF"/>
      <sz val="11"/>
    </font>
    <font>
      <name val="Segoe UI"/>
      <b val="1"/>
      <color rgb="000F172A"/>
      <sz val="11"/>
    </font>
    <font>
      <name val="Segoe UI"/>
      <b val="1"/>
      <color rgb="00166534"/>
      <sz val="12"/>
    </font>
    <font>
      <name val="Segoe UI"/>
      <color rgb="00334155"/>
      <sz val="10"/>
    </font>
    <font>
      <name val="Segoe UI"/>
      <b val="1"/>
      <color rgb="002563EB"/>
      <sz val="10"/>
    </font>
  </fonts>
  <fills count="7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0" pivotButton="0" quotePrefix="0" xfId="0"/>
    <xf numFmtId="0" fontId="4" fillId="0" borderId="0" pivotButton="0" quotePrefix="0" xfId="0"/>
    <xf numFmtId="164" fontId="4" fillId="4" borderId="1" pivotButton="0" quotePrefix="0" xfId="0"/>
    <xf numFmtId="164" fontId="4" fillId="5" borderId="1" pivotButton="0" quotePrefix="0" xfId="0"/>
    <xf numFmtId="165" fontId="4" fillId="4" borderId="1" pivotButton="0" quotePrefix="0" xfId="0"/>
    <xf numFmtId="1" fontId="4" fillId="4" borderId="1" pivotButton="0" quotePrefix="0" xfId="0"/>
    <xf numFmtId="164" fontId="5" fillId="6" borderId="1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164" fontId="6" fillId="0" borderId="1" pivotButton="0" quotePrefix="0" xfId="0"/>
    <xf numFmtId="164" fontId="6" fillId="5" borderId="1" pivotButton="0" quotePrefix="0" xfId="0"/>
    <xf numFmtId="0" fontId="7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showGridLines="1"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35" customWidth="1" min="3" max="3"/>
    <col width="23" customWidth="1" min="4" max="4"/>
    <col width="35" customWidth="1" min="5" max="5"/>
    <col width="35" customWidth="1" min="6" max="6"/>
    <col width="26" customWidth="1" min="7" max="7"/>
  </cols>
  <sheetData>
    <row r="1" ht="40" customHeight="1">
      <c r="A1" s="1" t="inlineStr">
        <is>
          <t>LOAN &amp; MORTGAGE AMORTIZATION SCHEDULE WITH EXTRA PAYMENTS</t>
        </is>
      </c>
    </row>
    <row r="2">
      <c r="A2" s="2" t="inlineStr">
        <is>
          <t>Source: AmericaCalculator.com — Free Online Amortization Modeling (2026)</t>
        </is>
      </c>
    </row>
    <row r="3"/>
    <row r="4">
      <c r="A4" s="3" t="inlineStr">
        <is>
          <t>LOAN PARAMETERS (EDIT BLUE VALUES)</t>
        </is>
      </c>
      <c r="E4" s="3" t="inlineStr">
        <is>
          <t>EXECUTIVE LOAN SUMMARY</t>
        </is>
      </c>
    </row>
    <row r="5">
      <c r="A5" s="4" t="inlineStr">
        <is>
          <t>Loan / Home Amount ($):</t>
        </is>
      </c>
      <c r="B5" s="5" t="n">
        <v>350000</v>
      </c>
      <c r="E5" s="4" t="inlineStr">
        <is>
          <t>Scheduled Monthly P&amp;I:</t>
        </is>
      </c>
      <c r="G5" s="6">
        <f>-PMT(B6/B8, B7*B8, B5)</f>
        <v/>
      </c>
    </row>
    <row r="6">
      <c r="A6" s="4" t="inlineStr">
        <is>
          <t>Annual Interest Rate (%):</t>
        </is>
      </c>
      <c r="B6" s="7" t="n">
        <v>0.0675</v>
      </c>
      <c r="E6" s="4" t="inlineStr">
        <is>
          <t>Total Monthly Payment:</t>
        </is>
      </c>
      <c r="G6" s="6">
        <f>G5+B9</f>
        <v/>
      </c>
    </row>
    <row r="7">
      <c r="A7" s="4" t="inlineStr">
        <is>
          <t>Loan Term (Years):</t>
        </is>
      </c>
      <c r="B7" s="8" t="n">
        <v>30</v>
      </c>
      <c r="E7" s="4" t="inlineStr">
        <is>
          <t>Total Interest (Base Term):</t>
        </is>
      </c>
      <c r="G7" s="6">
        <f>(G5*B7*B8)-B5</f>
        <v/>
      </c>
    </row>
    <row r="8">
      <c r="A8" s="4" t="inlineStr">
        <is>
          <t>Payments per Year:</t>
        </is>
      </c>
      <c r="B8" s="8" t="n">
        <v>12</v>
      </c>
      <c r="E8" s="4" t="inlineStr">
        <is>
          <t>Total Payments with Extra:</t>
        </is>
      </c>
      <c r="G8" s="9">
        <f>SUM(D13:D372)</f>
        <v/>
      </c>
    </row>
    <row r="9">
      <c r="A9" s="4" t="inlineStr">
        <is>
          <t>Extra Monthly Principal ($):</t>
        </is>
      </c>
      <c r="B9" s="5" t="n">
        <v>150</v>
      </c>
      <c r="E9" s="4" t="inlineStr">
        <is>
          <t>Accelerated Total Interest:</t>
        </is>
      </c>
      <c r="G9" s="9">
        <f>SUM(F13:F372)</f>
        <v/>
      </c>
    </row>
    <row r="10"/>
    <row r="11"/>
    <row r="12" ht="25" customHeight="1">
      <c r="A12" s="10" t="inlineStr">
        <is>
          <t>Pmt #</t>
        </is>
      </c>
      <c r="B12" s="10" t="inlineStr">
        <is>
          <t>Beginning Balance</t>
        </is>
      </c>
      <c r="C12" s="10" t="inlineStr">
        <is>
          <t>Scheduled P&amp;I</t>
        </is>
      </c>
      <c r="D12" s="10" t="inlineStr">
        <is>
          <t>Extra Principal</t>
        </is>
      </c>
      <c r="E12" s="10" t="inlineStr">
        <is>
          <t>Total Principal</t>
        </is>
      </c>
      <c r="F12" s="10" t="inlineStr">
        <is>
          <t>Interest Paid</t>
        </is>
      </c>
      <c r="G12" s="10" t="inlineStr">
        <is>
          <t>Ending Balance</t>
        </is>
      </c>
    </row>
    <row r="13">
      <c r="A13" s="11" t="n">
        <v>1</v>
      </c>
      <c r="B13" s="12">
        <f>B5</f>
        <v/>
      </c>
      <c r="C13" s="12">
        <f>IF(B13&gt;0, MIN($G$5, B13+F13), 0)</f>
        <v/>
      </c>
      <c r="D13" s="12">
        <f>IF(B13&gt;0, $B$9, 0)</f>
        <v/>
      </c>
      <c r="E13" s="12">
        <f>IF(B13&gt;0, MIN(B13, (C13-F13)+D13), 0)</f>
        <v/>
      </c>
      <c r="F13" s="12">
        <f>IF(B13&gt;0, B13*($B$6/$B$8), 0)</f>
        <v/>
      </c>
      <c r="G13" s="12">
        <f>MAX(0, B13-E13)</f>
        <v/>
      </c>
    </row>
    <row r="14">
      <c r="A14" s="11" t="n">
        <v>2</v>
      </c>
      <c r="B14" s="13">
        <f>G13</f>
        <v/>
      </c>
      <c r="C14" s="13">
        <f>IF(B14&gt;0, MIN($G$5, B14+F14), 0)</f>
        <v/>
      </c>
      <c r="D14" s="13">
        <f>IF(B14&gt;0, $B$9, 0)</f>
        <v/>
      </c>
      <c r="E14" s="13">
        <f>IF(B14&gt;0, MIN(B14, (C14-F14)+D14), 0)</f>
        <v/>
      </c>
      <c r="F14" s="13">
        <f>IF(B14&gt;0, B14*($B$6/$B$8), 0)</f>
        <v/>
      </c>
      <c r="G14" s="13">
        <f>MAX(0, B14-E14)</f>
        <v/>
      </c>
    </row>
    <row r="15">
      <c r="A15" s="11" t="n">
        <v>3</v>
      </c>
      <c r="B15" s="12">
        <f>G14</f>
        <v/>
      </c>
      <c r="C15" s="12">
        <f>IF(B15&gt;0, MIN($G$5, B15+F15), 0)</f>
        <v/>
      </c>
      <c r="D15" s="12">
        <f>IF(B15&gt;0, $B$9, 0)</f>
        <v/>
      </c>
      <c r="E15" s="12">
        <f>IF(B15&gt;0, MIN(B15, (C15-F15)+D15), 0)</f>
        <v/>
      </c>
      <c r="F15" s="12">
        <f>IF(B15&gt;0, B15*($B$6/$B$8), 0)</f>
        <v/>
      </c>
      <c r="G15" s="12">
        <f>MAX(0, B15-E15)</f>
        <v/>
      </c>
    </row>
    <row r="16">
      <c r="A16" s="11" t="n">
        <v>4</v>
      </c>
      <c r="B16" s="13">
        <f>G15</f>
        <v/>
      </c>
      <c r="C16" s="13">
        <f>IF(B16&gt;0, MIN($G$5, B16+F16), 0)</f>
        <v/>
      </c>
      <c r="D16" s="13">
        <f>IF(B16&gt;0, $B$9, 0)</f>
        <v/>
      </c>
      <c r="E16" s="13">
        <f>IF(B16&gt;0, MIN(B16, (C16-F16)+D16), 0)</f>
        <v/>
      </c>
      <c r="F16" s="13">
        <f>IF(B16&gt;0, B16*($B$6/$B$8), 0)</f>
        <v/>
      </c>
      <c r="G16" s="13">
        <f>MAX(0, B16-E16)</f>
        <v/>
      </c>
    </row>
    <row r="17">
      <c r="A17" s="11" t="n">
        <v>5</v>
      </c>
      <c r="B17" s="12">
        <f>G16</f>
        <v/>
      </c>
      <c r="C17" s="12">
        <f>IF(B17&gt;0, MIN($G$5, B17+F17), 0)</f>
        <v/>
      </c>
      <c r="D17" s="12">
        <f>IF(B17&gt;0, $B$9, 0)</f>
        <v/>
      </c>
      <c r="E17" s="12">
        <f>IF(B17&gt;0, MIN(B17, (C17-F17)+D17), 0)</f>
        <v/>
      </c>
      <c r="F17" s="12">
        <f>IF(B17&gt;0, B17*($B$6/$B$8), 0)</f>
        <v/>
      </c>
      <c r="G17" s="12">
        <f>MAX(0, B17-E17)</f>
        <v/>
      </c>
    </row>
    <row r="18">
      <c r="A18" s="11" t="n">
        <v>6</v>
      </c>
      <c r="B18" s="13">
        <f>G17</f>
        <v/>
      </c>
      <c r="C18" s="13">
        <f>IF(B18&gt;0, MIN($G$5, B18+F18), 0)</f>
        <v/>
      </c>
      <c r="D18" s="13">
        <f>IF(B18&gt;0, $B$9, 0)</f>
        <v/>
      </c>
      <c r="E18" s="13">
        <f>IF(B18&gt;0, MIN(B18, (C18-F18)+D18), 0)</f>
        <v/>
      </c>
      <c r="F18" s="13">
        <f>IF(B18&gt;0, B18*($B$6/$B$8), 0)</f>
        <v/>
      </c>
      <c r="G18" s="13">
        <f>MAX(0, B18-E18)</f>
        <v/>
      </c>
    </row>
    <row r="19">
      <c r="A19" s="11" t="n">
        <v>7</v>
      </c>
      <c r="B19" s="12">
        <f>G18</f>
        <v/>
      </c>
      <c r="C19" s="12">
        <f>IF(B19&gt;0, MIN($G$5, B19+F19), 0)</f>
        <v/>
      </c>
      <c r="D19" s="12">
        <f>IF(B19&gt;0, $B$9, 0)</f>
        <v/>
      </c>
      <c r="E19" s="12">
        <f>IF(B19&gt;0, MIN(B19, (C19-F19)+D19), 0)</f>
        <v/>
      </c>
      <c r="F19" s="12">
        <f>IF(B19&gt;0, B19*($B$6/$B$8), 0)</f>
        <v/>
      </c>
      <c r="G19" s="12">
        <f>MAX(0, B19-E19)</f>
        <v/>
      </c>
    </row>
    <row r="20">
      <c r="A20" s="11" t="n">
        <v>8</v>
      </c>
      <c r="B20" s="13">
        <f>G19</f>
        <v/>
      </c>
      <c r="C20" s="13">
        <f>IF(B20&gt;0, MIN($G$5, B20+F20), 0)</f>
        <v/>
      </c>
      <c r="D20" s="13">
        <f>IF(B20&gt;0, $B$9, 0)</f>
        <v/>
      </c>
      <c r="E20" s="13">
        <f>IF(B20&gt;0, MIN(B20, (C20-F20)+D20), 0)</f>
        <v/>
      </c>
      <c r="F20" s="13">
        <f>IF(B20&gt;0, B20*($B$6/$B$8), 0)</f>
        <v/>
      </c>
      <c r="G20" s="13">
        <f>MAX(0, B20-E20)</f>
        <v/>
      </c>
    </row>
    <row r="21">
      <c r="A21" s="11" t="n">
        <v>9</v>
      </c>
      <c r="B21" s="12">
        <f>G20</f>
        <v/>
      </c>
      <c r="C21" s="12">
        <f>IF(B21&gt;0, MIN($G$5, B21+F21), 0)</f>
        <v/>
      </c>
      <c r="D21" s="12">
        <f>IF(B21&gt;0, $B$9, 0)</f>
        <v/>
      </c>
      <c r="E21" s="12">
        <f>IF(B21&gt;0, MIN(B21, (C21-F21)+D21), 0)</f>
        <v/>
      </c>
      <c r="F21" s="12">
        <f>IF(B21&gt;0, B21*($B$6/$B$8), 0)</f>
        <v/>
      </c>
      <c r="G21" s="12">
        <f>MAX(0, B21-E21)</f>
        <v/>
      </c>
    </row>
    <row r="22">
      <c r="A22" s="11" t="n">
        <v>10</v>
      </c>
      <c r="B22" s="13">
        <f>G21</f>
        <v/>
      </c>
      <c r="C22" s="13">
        <f>IF(B22&gt;0, MIN($G$5, B22+F22), 0)</f>
        <v/>
      </c>
      <c r="D22" s="13">
        <f>IF(B22&gt;0, $B$9, 0)</f>
        <v/>
      </c>
      <c r="E22" s="13">
        <f>IF(B22&gt;0, MIN(B22, (C22-F22)+D22), 0)</f>
        <v/>
      </c>
      <c r="F22" s="13">
        <f>IF(B22&gt;0, B22*($B$6/$B$8), 0)</f>
        <v/>
      </c>
      <c r="G22" s="13">
        <f>MAX(0, B22-E22)</f>
        <v/>
      </c>
    </row>
    <row r="23">
      <c r="A23" s="11" t="n">
        <v>11</v>
      </c>
      <c r="B23" s="12">
        <f>G22</f>
        <v/>
      </c>
      <c r="C23" s="12">
        <f>IF(B23&gt;0, MIN($G$5, B23+F23), 0)</f>
        <v/>
      </c>
      <c r="D23" s="12">
        <f>IF(B23&gt;0, $B$9, 0)</f>
        <v/>
      </c>
      <c r="E23" s="12">
        <f>IF(B23&gt;0, MIN(B23, (C23-F23)+D23), 0)</f>
        <v/>
      </c>
      <c r="F23" s="12">
        <f>IF(B23&gt;0, B23*($B$6/$B$8), 0)</f>
        <v/>
      </c>
      <c r="G23" s="12">
        <f>MAX(0, B23-E23)</f>
        <v/>
      </c>
    </row>
    <row r="24">
      <c r="A24" s="11" t="n">
        <v>12</v>
      </c>
      <c r="B24" s="13">
        <f>G23</f>
        <v/>
      </c>
      <c r="C24" s="13">
        <f>IF(B24&gt;0, MIN($G$5, B24+F24), 0)</f>
        <v/>
      </c>
      <c r="D24" s="13">
        <f>IF(B24&gt;0, $B$9, 0)</f>
        <v/>
      </c>
      <c r="E24" s="13">
        <f>IF(B24&gt;0, MIN(B24, (C24-F24)+D24), 0)</f>
        <v/>
      </c>
      <c r="F24" s="13">
        <f>IF(B24&gt;0, B24*($B$6/$B$8), 0)</f>
        <v/>
      </c>
      <c r="G24" s="13">
        <f>MAX(0, B24-E24)</f>
        <v/>
      </c>
    </row>
    <row r="25">
      <c r="A25" s="11" t="n">
        <v>13</v>
      </c>
      <c r="B25" s="12">
        <f>G24</f>
        <v/>
      </c>
      <c r="C25" s="12">
        <f>IF(B25&gt;0, MIN($G$5, B25+F25), 0)</f>
        <v/>
      </c>
      <c r="D25" s="12">
        <f>IF(B25&gt;0, $B$9, 0)</f>
        <v/>
      </c>
      <c r="E25" s="12">
        <f>IF(B25&gt;0, MIN(B25, (C25-F25)+D25), 0)</f>
        <v/>
      </c>
      <c r="F25" s="12">
        <f>IF(B25&gt;0, B25*($B$6/$B$8), 0)</f>
        <v/>
      </c>
      <c r="G25" s="12">
        <f>MAX(0, B25-E25)</f>
        <v/>
      </c>
    </row>
    <row r="26">
      <c r="A26" s="11" t="n">
        <v>14</v>
      </c>
      <c r="B26" s="13">
        <f>G25</f>
        <v/>
      </c>
      <c r="C26" s="13">
        <f>IF(B26&gt;0, MIN($G$5, B26+F26), 0)</f>
        <v/>
      </c>
      <c r="D26" s="13">
        <f>IF(B26&gt;0, $B$9, 0)</f>
        <v/>
      </c>
      <c r="E26" s="13">
        <f>IF(B26&gt;0, MIN(B26, (C26-F26)+D26), 0)</f>
        <v/>
      </c>
      <c r="F26" s="13">
        <f>IF(B26&gt;0, B26*($B$6/$B$8), 0)</f>
        <v/>
      </c>
      <c r="G26" s="13">
        <f>MAX(0, B26-E26)</f>
        <v/>
      </c>
    </row>
    <row r="27">
      <c r="A27" s="11" t="n">
        <v>15</v>
      </c>
      <c r="B27" s="12">
        <f>G26</f>
        <v/>
      </c>
      <c r="C27" s="12">
        <f>IF(B27&gt;0, MIN($G$5, B27+F27), 0)</f>
        <v/>
      </c>
      <c r="D27" s="12">
        <f>IF(B27&gt;0, $B$9, 0)</f>
        <v/>
      </c>
      <c r="E27" s="12">
        <f>IF(B27&gt;0, MIN(B27, (C27-F27)+D27), 0)</f>
        <v/>
      </c>
      <c r="F27" s="12">
        <f>IF(B27&gt;0, B27*($B$6/$B$8), 0)</f>
        <v/>
      </c>
      <c r="G27" s="12">
        <f>MAX(0, B27-E27)</f>
        <v/>
      </c>
    </row>
    <row r="28">
      <c r="A28" s="11" t="n">
        <v>16</v>
      </c>
      <c r="B28" s="13">
        <f>G27</f>
        <v/>
      </c>
      <c r="C28" s="13">
        <f>IF(B28&gt;0, MIN($G$5, B28+F28), 0)</f>
        <v/>
      </c>
      <c r="D28" s="13">
        <f>IF(B28&gt;0, $B$9, 0)</f>
        <v/>
      </c>
      <c r="E28" s="13">
        <f>IF(B28&gt;0, MIN(B28, (C28-F28)+D28), 0)</f>
        <v/>
      </c>
      <c r="F28" s="13">
        <f>IF(B28&gt;0, B28*($B$6/$B$8), 0)</f>
        <v/>
      </c>
      <c r="G28" s="13">
        <f>MAX(0, B28-E28)</f>
        <v/>
      </c>
    </row>
    <row r="29">
      <c r="A29" s="11" t="n">
        <v>17</v>
      </c>
      <c r="B29" s="12">
        <f>G28</f>
        <v/>
      </c>
      <c r="C29" s="12">
        <f>IF(B29&gt;0, MIN($G$5, B29+F29), 0)</f>
        <v/>
      </c>
      <c r="D29" s="12">
        <f>IF(B29&gt;0, $B$9, 0)</f>
        <v/>
      </c>
      <c r="E29" s="12">
        <f>IF(B29&gt;0, MIN(B29, (C29-F29)+D29), 0)</f>
        <v/>
      </c>
      <c r="F29" s="12">
        <f>IF(B29&gt;0, B29*($B$6/$B$8), 0)</f>
        <v/>
      </c>
      <c r="G29" s="12">
        <f>MAX(0, B29-E29)</f>
        <v/>
      </c>
    </row>
    <row r="30">
      <c r="A30" s="11" t="n">
        <v>18</v>
      </c>
      <c r="B30" s="13">
        <f>G29</f>
        <v/>
      </c>
      <c r="C30" s="13">
        <f>IF(B30&gt;0, MIN($G$5, B30+F30), 0)</f>
        <v/>
      </c>
      <c r="D30" s="13">
        <f>IF(B30&gt;0, $B$9, 0)</f>
        <v/>
      </c>
      <c r="E30" s="13">
        <f>IF(B30&gt;0, MIN(B30, (C30-F30)+D30), 0)</f>
        <v/>
      </c>
      <c r="F30" s="13">
        <f>IF(B30&gt;0, B30*($B$6/$B$8), 0)</f>
        <v/>
      </c>
      <c r="G30" s="13">
        <f>MAX(0, B30-E30)</f>
        <v/>
      </c>
    </row>
    <row r="31">
      <c r="A31" s="11" t="n">
        <v>19</v>
      </c>
      <c r="B31" s="12">
        <f>G30</f>
        <v/>
      </c>
      <c r="C31" s="12">
        <f>IF(B31&gt;0, MIN($G$5, B31+F31), 0)</f>
        <v/>
      </c>
      <c r="D31" s="12">
        <f>IF(B31&gt;0, $B$9, 0)</f>
        <v/>
      </c>
      <c r="E31" s="12">
        <f>IF(B31&gt;0, MIN(B31, (C31-F31)+D31), 0)</f>
        <v/>
      </c>
      <c r="F31" s="12">
        <f>IF(B31&gt;0, B31*($B$6/$B$8), 0)</f>
        <v/>
      </c>
      <c r="G31" s="12">
        <f>MAX(0, B31-E31)</f>
        <v/>
      </c>
    </row>
    <row r="32">
      <c r="A32" s="11" t="n">
        <v>20</v>
      </c>
      <c r="B32" s="13">
        <f>G31</f>
        <v/>
      </c>
      <c r="C32" s="13">
        <f>IF(B32&gt;0, MIN($G$5, B32+F32), 0)</f>
        <v/>
      </c>
      <c r="D32" s="13">
        <f>IF(B32&gt;0, $B$9, 0)</f>
        <v/>
      </c>
      <c r="E32" s="13">
        <f>IF(B32&gt;0, MIN(B32, (C32-F32)+D32), 0)</f>
        <v/>
      </c>
      <c r="F32" s="13">
        <f>IF(B32&gt;0, B32*($B$6/$B$8), 0)</f>
        <v/>
      </c>
      <c r="G32" s="13">
        <f>MAX(0, B32-E32)</f>
        <v/>
      </c>
    </row>
    <row r="33">
      <c r="A33" s="11" t="n">
        <v>21</v>
      </c>
      <c r="B33" s="12">
        <f>G32</f>
        <v/>
      </c>
      <c r="C33" s="12">
        <f>IF(B33&gt;0, MIN($G$5, B33+F33), 0)</f>
        <v/>
      </c>
      <c r="D33" s="12">
        <f>IF(B33&gt;0, $B$9, 0)</f>
        <v/>
      </c>
      <c r="E33" s="12">
        <f>IF(B33&gt;0, MIN(B33, (C33-F33)+D33), 0)</f>
        <v/>
      </c>
      <c r="F33" s="12">
        <f>IF(B33&gt;0, B33*($B$6/$B$8), 0)</f>
        <v/>
      </c>
      <c r="G33" s="12">
        <f>MAX(0, B33-E33)</f>
        <v/>
      </c>
    </row>
    <row r="34">
      <c r="A34" s="11" t="n">
        <v>22</v>
      </c>
      <c r="B34" s="13">
        <f>G33</f>
        <v/>
      </c>
      <c r="C34" s="13">
        <f>IF(B34&gt;0, MIN($G$5, B34+F34), 0)</f>
        <v/>
      </c>
      <c r="D34" s="13">
        <f>IF(B34&gt;0, $B$9, 0)</f>
        <v/>
      </c>
      <c r="E34" s="13">
        <f>IF(B34&gt;0, MIN(B34, (C34-F34)+D34), 0)</f>
        <v/>
      </c>
      <c r="F34" s="13">
        <f>IF(B34&gt;0, B34*($B$6/$B$8), 0)</f>
        <v/>
      </c>
      <c r="G34" s="13">
        <f>MAX(0, B34-E34)</f>
        <v/>
      </c>
    </row>
    <row r="35">
      <c r="A35" s="11" t="n">
        <v>23</v>
      </c>
      <c r="B35" s="12">
        <f>G34</f>
        <v/>
      </c>
      <c r="C35" s="12">
        <f>IF(B35&gt;0, MIN($G$5, B35+F35), 0)</f>
        <v/>
      </c>
      <c r="D35" s="12">
        <f>IF(B35&gt;0, $B$9, 0)</f>
        <v/>
      </c>
      <c r="E35" s="12">
        <f>IF(B35&gt;0, MIN(B35, (C35-F35)+D35), 0)</f>
        <v/>
      </c>
      <c r="F35" s="12">
        <f>IF(B35&gt;0, B35*($B$6/$B$8), 0)</f>
        <v/>
      </c>
      <c r="G35" s="12">
        <f>MAX(0, B35-E35)</f>
        <v/>
      </c>
    </row>
    <row r="36">
      <c r="A36" s="11" t="n">
        <v>24</v>
      </c>
      <c r="B36" s="13">
        <f>G35</f>
        <v/>
      </c>
      <c r="C36" s="13">
        <f>IF(B36&gt;0, MIN($G$5, B36+F36), 0)</f>
        <v/>
      </c>
      <c r="D36" s="13">
        <f>IF(B36&gt;0, $B$9, 0)</f>
        <v/>
      </c>
      <c r="E36" s="13">
        <f>IF(B36&gt;0, MIN(B36, (C36-F36)+D36), 0)</f>
        <v/>
      </c>
      <c r="F36" s="13">
        <f>IF(B36&gt;0, B36*($B$6/$B$8), 0)</f>
        <v/>
      </c>
      <c r="G36" s="13">
        <f>MAX(0, B36-E36)</f>
        <v/>
      </c>
    </row>
    <row r="37">
      <c r="A37" s="11" t="n">
        <v>25</v>
      </c>
      <c r="B37" s="12">
        <f>G36</f>
        <v/>
      </c>
      <c r="C37" s="12">
        <f>IF(B37&gt;0, MIN($G$5, B37+F37), 0)</f>
        <v/>
      </c>
      <c r="D37" s="12">
        <f>IF(B37&gt;0, $B$9, 0)</f>
        <v/>
      </c>
      <c r="E37" s="12">
        <f>IF(B37&gt;0, MIN(B37, (C37-F37)+D37), 0)</f>
        <v/>
      </c>
      <c r="F37" s="12">
        <f>IF(B37&gt;0, B37*($B$6/$B$8), 0)</f>
        <v/>
      </c>
      <c r="G37" s="12">
        <f>MAX(0, B37-E37)</f>
        <v/>
      </c>
    </row>
    <row r="38">
      <c r="A38" s="11" t="n">
        <v>26</v>
      </c>
      <c r="B38" s="13">
        <f>G37</f>
        <v/>
      </c>
      <c r="C38" s="13">
        <f>IF(B38&gt;0, MIN($G$5, B38+F38), 0)</f>
        <v/>
      </c>
      <c r="D38" s="13">
        <f>IF(B38&gt;0, $B$9, 0)</f>
        <v/>
      </c>
      <c r="E38" s="13">
        <f>IF(B38&gt;0, MIN(B38, (C38-F38)+D38), 0)</f>
        <v/>
      </c>
      <c r="F38" s="13">
        <f>IF(B38&gt;0, B38*($B$6/$B$8), 0)</f>
        <v/>
      </c>
      <c r="G38" s="13">
        <f>MAX(0, B38-E38)</f>
        <v/>
      </c>
    </row>
    <row r="39">
      <c r="A39" s="11" t="n">
        <v>27</v>
      </c>
      <c r="B39" s="12">
        <f>G38</f>
        <v/>
      </c>
      <c r="C39" s="12">
        <f>IF(B39&gt;0, MIN($G$5, B39+F39), 0)</f>
        <v/>
      </c>
      <c r="D39" s="12">
        <f>IF(B39&gt;0, $B$9, 0)</f>
        <v/>
      </c>
      <c r="E39" s="12">
        <f>IF(B39&gt;0, MIN(B39, (C39-F39)+D39), 0)</f>
        <v/>
      </c>
      <c r="F39" s="12">
        <f>IF(B39&gt;0, B39*($B$6/$B$8), 0)</f>
        <v/>
      </c>
      <c r="G39" s="12">
        <f>MAX(0, B39-E39)</f>
        <v/>
      </c>
    </row>
    <row r="40">
      <c r="A40" s="11" t="n">
        <v>28</v>
      </c>
      <c r="B40" s="13">
        <f>G39</f>
        <v/>
      </c>
      <c r="C40" s="13">
        <f>IF(B40&gt;0, MIN($G$5, B40+F40), 0)</f>
        <v/>
      </c>
      <c r="D40" s="13">
        <f>IF(B40&gt;0, $B$9, 0)</f>
        <v/>
      </c>
      <c r="E40" s="13">
        <f>IF(B40&gt;0, MIN(B40, (C40-F40)+D40), 0)</f>
        <v/>
      </c>
      <c r="F40" s="13">
        <f>IF(B40&gt;0, B40*($B$6/$B$8), 0)</f>
        <v/>
      </c>
      <c r="G40" s="13">
        <f>MAX(0, B40-E40)</f>
        <v/>
      </c>
    </row>
    <row r="41">
      <c r="A41" s="11" t="n">
        <v>29</v>
      </c>
      <c r="B41" s="12">
        <f>G40</f>
        <v/>
      </c>
      <c r="C41" s="12">
        <f>IF(B41&gt;0, MIN($G$5, B41+F41), 0)</f>
        <v/>
      </c>
      <c r="D41" s="12">
        <f>IF(B41&gt;0, $B$9, 0)</f>
        <v/>
      </c>
      <c r="E41" s="12">
        <f>IF(B41&gt;0, MIN(B41, (C41-F41)+D41), 0)</f>
        <v/>
      </c>
      <c r="F41" s="12">
        <f>IF(B41&gt;0, B41*($B$6/$B$8), 0)</f>
        <v/>
      </c>
      <c r="G41" s="12">
        <f>MAX(0, B41-E41)</f>
        <v/>
      </c>
    </row>
    <row r="42">
      <c r="A42" s="11" t="n">
        <v>30</v>
      </c>
      <c r="B42" s="13">
        <f>G41</f>
        <v/>
      </c>
      <c r="C42" s="13">
        <f>IF(B42&gt;0, MIN($G$5, B42+F42), 0)</f>
        <v/>
      </c>
      <c r="D42" s="13">
        <f>IF(B42&gt;0, $B$9, 0)</f>
        <v/>
      </c>
      <c r="E42" s="13">
        <f>IF(B42&gt;0, MIN(B42, (C42-F42)+D42), 0)</f>
        <v/>
      </c>
      <c r="F42" s="13">
        <f>IF(B42&gt;0, B42*($B$6/$B$8), 0)</f>
        <v/>
      </c>
      <c r="G42" s="13">
        <f>MAX(0, B42-E42)</f>
        <v/>
      </c>
    </row>
    <row r="43">
      <c r="A43" s="11" t="n">
        <v>31</v>
      </c>
      <c r="B43" s="12">
        <f>G42</f>
        <v/>
      </c>
      <c r="C43" s="12">
        <f>IF(B43&gt;0, MIN($G$5, B43+F43), 0)</f>
        <v/>
      </c>
      <c r="D43" s="12">
        <f>IF(B43&gt;0, $B$9, 0)</f>
        <v/>
      </c>
      <c r="E43" s="12">
        <f>IF(B43&gt;0, MIN(B43, (C43-F43)+D43), 0)</f>
        <v/>
      </c>
      <c r="F43" s="12">
        <f>IF(B43&gt;0, B43*($B$6/$B$8), 0)</f>
        <v/>
      </c>
      <c r="G43" s="12">
        <f>MAX(0, B43-E43)</f>
        <v/>
      </c>
    </row>
    <row r="44">
      <c r="A44" s="11" t="n">
        <v>32</v>
      </c>
      <c r="B44" s="13">
        <f>G43</f>
        <v/>
      </c>
      <c r="C44" s="13">
        <f>IF(B44&gt;0, MIN($G$5, B44+F44), 0)</f>
        <v/>
      </c>
      <c r="D44" s="13">
        <f>IF(B44&gt;0, $B$9, 0)</f>
        <v/>
      </c>
      <c r="E44" s="13">
        <f>IF(B44&gt;0, MIN(B44, (C44-F44)+D44), 0)</f>
        <v/>
      </c>
      <c r="F44" s="13">
        <f>IF(B44&gt;0, B44*($B$6/$B$8), 0)</f>
        <v/>
      </c>
      <c r="G44" s="13">
        <f>MAX(0, B44-E44)</f>
        <v/>
      </c>
    </row>
    <row r="45">
      <c r="A45" s="11" t="n">
        <v>33</v>
      </c>
      <c r="B45" s="12">
        <f>G44</f>
        <v/>
      </c>
      <c r="C45" s="12">
        <f>IF(B45&gt;0, MIN($G$5, B45+F45), 0)</f>
        <v/>
      </c>
      <c r="D45" s="12">
        <f>IF(B45&gt;0, $B$9, 0)</f>
        <v/>
      </c>
      <c r="E45" s="12">
        <f>IF(B45&gt;0, MIN(B45, (C45-F45)+D45), 0)</f>
        <v/>
      </c>
      <c r="F45" s="12">
        <f>IF(B45&gt;0, B45*($B$6/$B$8), 0)</f>
        <v/>
      </c>
      <c r="G45" s="12">
        <f>MAX(0, B45-E45)</f>
        <v/>
      </c>
    </row>
    <row r="46">
      <c r="A46" s="11" t="n">
        <v>34</v>
      </c>
      <c r="B46" s="13">
        <f>G45</f>
        <v/>
      </c>
      <c r="C46" s="13">
        <f>IF(B46&gt;0, MIN($G$5, B46+F46), 0)</f>
        <v/>
      </c>
      <c r="D46" s="13">
        <f>IF(B46&gt;0, $B$9, 0)</f>
        <v/>
      </c>
      <c r="E46" s="13">
        <f>IF(B46&gt;0, MIN(B46, (C46-F46)+D46), 0)</f>
        <v/>
      </c>
      <c r="F46" s="13">
        <f>IF(B46&gt;0, B46*($B$6/$B$8), 0)</f>
        <v/>
      </c>
      <c r="G46" s="13">
        <f>MAX(0, B46-E46)</f>
        <v/>
      </c>
    </row>
    <row r="47">
      <c r="A47" s="11" t="n">
        <v>35</v>
      </c>
      <c r="B47" s="12">
        <f>G46</f>
        <v/>
      </c>
      <c r="C47" s="12">
        <f>IF(B47&gt;0, MIN($G$5, B47+F47), 0)</f>
        <v/>
      </c>
      <c r="D47" s="12">
        <f>IF(B47&gt;0, $B$9, 0)</f>
        <v/>
      </c>
      <c r="E47" s="12">
        <f>IF(B47&gt;0, MIN(B47, (C47-F47)+D47), 0)</f>
        <v/>
      </c>
      <c r="F47" s="12">
        <f>IF(B47&gt;0, B47*($B$6/$B$8), 0)</f>
        <v/>
      </c>
      <c r="G47" s="12">
        <f>MAX(0, B47-E47)</f>
        <v/>
      </c>
    </row>
    <row r="48">
      <c r="A48" s="11" t="n">
        <v>36</v>
      </c>
      <c r="B48" s="13">
        <f>G47</f>
        <v/>
      </c>
      <c r="C48" s="13">
        <f>IF(B48&gt;0, MIN($G$5, B48+F48), 0)</f>
        <v/>
      </c>
      <c r="D48" s="13">
        <f>IF(B48&gt;0, $B$9, 0)</f>
        <v/>
      </c>
      <c r="E48" s="13">
        <f>IF(B48&gt;0, MIN(B48, (C48-F48)+D48), 0)</f>
        <v/>
      </c>
      <c r="F48" s="13">
        <f>IF(B48&gt;0, B48*($B$6/$B$8), 0)</f>
        <v/>
      </c>
      <c r="G48" s="13">
        <f>MAX(0, B48-E48)</f>
        <v/>
      </c>
    </row>
    <row r="49">
      <c r="A49" s="11" t="n">
        <v>37</v>
      </c>
      <c r="B49" s="12">
        <f>G48</f>
        <v/>
      </c>
      <c r="C49" s="12">
        <f>IF(B49&gt;0, MIN($G$5, B49+F49), 0)</f>
        <v/>
      </c>
      <c r="D49" s="12">
        <f>IF(B49&gt;0, $B$9, 0)</f>
        <v/>
      </c>
      <c r="E49" s="12">
        <f>IF(B49&gt;0, MIN(B49, (C49-F49)+D49), 0)</f>
        <v/>
      </c>
      <c r="F49" s="12">
        <f>IF(B49&gt;0, B49*($B$6/$B$8), 0)</f>
        <v/>
      </c>
      <c r="G49" s="12">
        <f>MAX(0, B49-E49)</f>
        <v/>
      </c>
    </row>
    <row r="50">
      <c r="A50" s="11" t="n">
        <v>38</v>
      </c>
      <c r="B50" s="13">
        <f>G49</f>
        <v/>
      </c>
      <c r="C50" s="13">
        <f>IF(B50&gt;0, MIN($G$5, B50+F50), 0)</f>
        <v/>
      </c>
      <c r="D50" s="13">
        <f>IF(B50&gt;0, $B$9, 0)</f>
        <v/>
      </c>
      <c r="E50" s="13">
        <f>IF(B50&gt;0, MIN(B50, (C50-F50)+D50), 0)</f>
        <v/>
      </c>
      <c r="F50" s="13">
        <f>IF(B50&gt;0, B50*($B$6/$B$8), 0)</f>
        <v/>
      </c>
      <c r="G50" s="13">
        <f>MAX(0, B50-E50)</f>
        <v/>
      </c>
    </row>
    <row r="51">
      <c r="A51" s="11" t="n">
        <v>39</v>
      </c>
      <c r="B51" s="12">
        <f>G50</f>
        <v/>
      </c>
      <c r="C51" s="12">
        <f>IF(B51&gt;0, MIN($G$5, B51+F51), 0)</f>
        <v/>
      </c>
      <c r="D51" s="12">
        <f>IF(B51&gt;0, $B$9, 0)</f>
        <v/>
      </c>
      <c r="E51" s="12">
        <f>IF(B51&gt;0, MIN(B51, (C51-F51)+D51), 0)</f>
        <v/>
      </c>
      <c r="F51" s="12">
        <f>IF(B51&gt;0, B51*($B$6/$B$8), 0)</f>
        <v/>
      </c>
      <c r="G51" s="12">
        <f>MAX(0, B51-E51)</f>
        <v/>
      </c>
    </row>
    <row r="52">
      <c r="A52" s="11" t="n">
        <v>40</v>
      </c>
      <c r="B52" s="13">
        <f>G51</f>
        <v/>
      </c>
      <c r="C52" s="13">
        <f>IF(B52&gt;0, MIN($G$5, B52+F52), 0)</f>
        <v/>
      </c>
      <c r="D52" s="13">
        <f>IF(B52&gt;0, $B$9, 0)</f>
        <v/>
      </c>
      <c r="E52" s="13">
        <f>IF(B52&gt;0, MIN(B52, (C52-F52)+D52), 0)</f>
        <v/>
      </c>
      <c r="F52" s="13">
        <f>IF(B52&gt;0, B52*($B$6/$B$8), 0)</f>
        <v/>
      </c>
      <c r="G52" s="13">
        <f>MAX(0, B52-E52)</f>
        <v/>
      </c>
    </row>
    <row r="53">
      <c r="A53" s="11" t="n">
        <v>41</v>
      </c>
      <c r="B53" s="12">
        <f>G52</f>
        <v/>
      </c>
      <c r="C53" s="12">
        <f>IF(B53&gt;0, MIN($G$5, B53+F53), 0)</f>
        <v/>
      </c>
      <c r="D53" s="12">
        <f>IF(B53&gt;0, $B$9, 0)</f>
        <v/>
      </c>
      <c r="E53" s="12">
        <f>IF(B53&gt;0, MIN(B53, (C53-F53)+D53), 0)</f>
        <v/>
      </c>
      <c r="F53" s="12">
        <f>IF(B53&gt;0, B53*($B$6/$B$8), 0)</f>
        <v/>
      </c>
      <c r="G53" s="12">
        <f>MAX(0, B53-E53)</f>
        <v/>
      </c>
    </row>
    <row r="54">
      <c r="A54" s="11" t="n">
        <v>42</v>
      </c>
      <c r="B54" s="13">
        <f>G53</f>
        <v/>
      </c>
      <c r="C54" s="13">
        <f>IF(B54&gt;0, MIN($G$5, B54+F54), 0)</f>
        <v/>
      </c>
      <c r="D54" s="13">
        <f>IF(B54&gt;0, $B$9, 0)</f>
        <v/>
      </c>
      <c r="E54" s="13">
        <f>IF(B54&gt;0, MIN(B54, (C54-F54)+D54), 0)</f>
        <v/>
      </c>
      <c r="F54" s="13">
        <f>IF(B54&gt;0, B54*($B$6/$B$8), 0)</f>
        <v/>
      </c>
      <c r="G54" s="13">
        <f>MAX(0, B54-E54)</f>
        <v/>
      </c>
    </row>
    <row r="55">
      <c r="A55" s="11" t="n">
        <v>43</v>
      </c>
      <c r="B55" s="12">
        <f>G54</f>
        <v/>
      </c>
      <c r="C55" s="12">
        <f>IF(B55&gt;0, MIN($G$5, B55+F55), 0)</f>
        <v/>
      </c>
      <c r="D55" s="12">
        <f>IF(B55&gt;0, $B$9, 0)</f>
        <v/>
      </c>
      <c r="E55" s="12">
        <f>IF(B55&gt;0, MIN(B55, (C55-F55)+D55), 0)</f>
        <v/>
      </c>
      <c r="F55" s="12">
        <f>IF(B55&gt;0, B55*($B$6/$B$8), 0)</f>
        <v/>
      </c>
      <c r="G55" s="12">
        <f>MAX(0, B55-E55)</f>
        <v/>
      </c>
    </row>
    <row r="56">
      <c r="A56" s="11" t="n">
        <v>44</v>
      </c>
      <c r="B56" s="13">
        <f>G55</f>
        <v/>
      </c>
      <c r="C56" s="13">
        <f>IF(B56&gt;0, MIN($G$5, B56+F56), 0)</f>
        <v/>
      </c>
      <c r="D56" s="13">
        <f>IF(B56&gt;0, $B$9, 0)</f>
        <v/>
      </c>
      <c r="E56" s="13">
        <f>IF(B56&gt;0, MIN(B56, (C56-F56)+D56), 0)</f>
        <v/>
      </c>
      <c r="F56" s="13">
        <f>IF(B56&gt;0, B56*($B$6/$B$8), 0)</f>
        <v/>
      </c>
      <c r="G56" s="13">
        <f>MAX(0, B56-E56)</f>
        <v/>
      </c>
    </row>
    <row r="57">
      <c r="A57" s="11" t="n">
        <v>45</v>
      </c>
      <c r="B57" s="12">
        <f>G56</f>
        <v/>
      </c>
      <c r="C57" s="12">
        <f>IF(B57&gt;0, MIN($G$5, B57+F57), 0)</f>
        <v/>
      </c>
      <c r="D57" s="12">
        <f>IF(B57&gt;0, $B$9, 0)</f>
        <v/>
      </c>
      <c r="E57" s="12">
        <f>IF(B57&gt;0, MIN(B57, (C57-F57)+D57), 0)</f>
        <v/>
      </c>
      <c r="F57" s="12">
        <f>IF(B57&gt;0, B57*($B$6/$B$8), 0)</f>
        <v/>
      </c>
      <c r="G57" s="12">
        <f>MAX(0, B57-E57)</f>
        <v/>
      </c>
    </row>
    <row r="58">
      <c r="A58" s="11" t="n">
        <v>46</v>
      </c>
      <c r="B58" s="13">
        <f>G57</f>
        <v/>
      </c>
      <c r="C58" s="13">
        <f>IF(B58&gt;0, MIN($G$5, B58+F58), 0)</f>
        <v/>
      </c>
      <c r="D58" s="13">
        <f>IF(B58&gt;0, $B$9, 0)</f>
        <v/>
      </c>
      <c r="E58" s="13">
        <f>IF(B58&gt;0, MIN(B58, (C58-F58)+D58), 0)</f>
        <v/>
      </c>
      <c r="F58" s="13">
        <f>IF(B58&gt;0, B58*($B$6/$B$8), 0)</f>
        <v/>
      </c>
      <c r="G58" s="13">
        <f>MAX(0, B58-E58)</f>
        <v/>
      </c>
    </row>
    <row r="59">
      <c r="A59" s="11" t="n">
        <v>47</v>
      </c>
      <c r="B59" s="12">
        <f>G58</f>
        <v/>
      </c>
      <c r="C59" s="12">
        <f>IF(B59&gt;0, MIN($G$5, B59+F59), 0)</f>
        <v/>
      </c>
      <c r="D59" s="12">
        <f>IF(B59&gt;0, $B$9, 0)</f>
        <v/>
      </c>
      <c r="E59" s="12">
        <f>IF(B59&gt;0, MIN(B59, (C59-F59)+D59), 0)</f>
        <v/>
      </c>
      <c r="F59" s="12">
        <f>IF(B59&gt;0, B59*($B$6/$B$8), 0)</f>
        <v/>
      </c>
      <c r="G59" s="12">
        <f>MAX(0, B59-E59)</f>
        <v/>
      </c>
    </row>
    <row r="60">
      <c r="A60" s="11" t="n">
        <v>48</v>
      </c>
      <c r="B60" s="13">
        <f>G59</f>
        <v/>
      </c>
      <c r="C60" s="13">
        <f>IF(B60&gt;0, MIN($G$5, B60+F60), 0)</f>
        <v/>
      </c>
      <c r="D60" s="13">
        <f>IF(B60&gt;0, $B$9, 0)</f>
        <v/>
      </c>
      <c r="E60" s="13">
        <f>IF(B60&gt;0, MIN(B60, (C60-F60)+D60), 0)</f>
        <v/>
      </c>
      <c r="F60" s="13">
        <f>IF(B60&gt;0, B60*($B$6/$B$8), 0)</f>
        <v/>
      </c>
      <c r="G60" s="13">
        <f>MAX(0, B60-E60)</f>
        <v/>
      </c>
    </row>
    <row r="61">
      <c r="A61" s="11" t="n">
        <v>49</v>
      </c>
      <c r="B61" s="12">
        <f>G60</f>
        <v/>
      </c>
      <c r="C61" s="12">
        <f>IF(B61&gt;0, MIN($G$5, B61+F61), 0)</f>
        <v/>
      </c>
      <c r="D61" s="12">
        <f>IF(B61&gt;0, $B$9, 0)</f>
        <v/>
      </c>
      <c r="E61" s="12">
        <f>IF(B61&gt;0, MIN(B61, (C61-F61)+D61), 0)</f>
        <v/>
      </c>
      <c r="F61" s="12">
        <f>IF(B61&gt;0, B61*($B$6/$B$8), 0)</f>
        <v/>
      </c>
      <c r="G61" s="12">
        <f>MAX(0, B61-E61)</f>
        <v/>
      </c>
    </row>
    <row r="62">
      <c r="A62" s="11" t="n">
        <v>50</v>
      </c>
      <c r="B62" s="13">
        <f>G61</f>
        <v/>
      </c>
      <c r="C62" s="13">
        <f>IF(B62&gt;0, MIN($G$5, B62+F62), 0)</f>
        <v/>
      </c>
      <c r="D62" s="13">
        <f>IF(B62&gt;0, $B$9, 0)</f>
        <v/>
      </c>
      <c r="E62" s="13">
        <f>IF(B62&gt;0, MIN(B62, (C62-F62)+D62), 0)</f>
        <v/>
      </c>
      <c r="F62" s="13">
        <f>IF(B62&gt;0, B62*($B$6/$B$8), 0)</f>
        <v/>
      </c>
      <c r="G62" s="13">
        <f>MAX(0, B62-E62)</f>
        <v/>
      </c>
    </row>
    <row r="63">
      <c r="A63" s="11" t="n">
        <v>51</v>
      </c>
      <c r="B63" s="12">
        <f>G62</f>
        <v/>
      </c>
      <c r="C63" s="12">
        <f>IF(B63&gt;0, MIN($G$5, B63+F63), 0)</f>
        <v/>
      </c>
      <c r="D63" s="12">
        <f>IF(B63&gt;0, $B$9, 0)</f>
        <v/>
      </c>
      <c r="E63" s="12">
        <f>IF(B63&gt;0, MIN(B63, (C63-F63)+D63), 0)</f>
        <v/>
      </c>
      <c r="F63" s="12">
        <f>IF(B63&gt;0, B63*($B$6/$B$8), 0)</f>
        <v/>
      </c>
      <c r="G63" s="12">
        <f>MAX(0, B63-E63)</f>
        <v/>
      </c>
    </row>
    <row r="64">
      <c r="A64" s="11" t="n">
        <v>52</v>
      </c>
      <c r="B64" s="13">
        <f>G63</f>
        <v/>
      </c>
      <c r="C64" s="13">
        <f>IF(B64&gt;0, MIN($G$5, B64+F64), 0)</f>
        <v/>
      </c>
      <c r="D64" s="13">
        <f>IF(B64&gt;0, $B$9, 0)</f>
        <v/>
      </c>
      <c r="E64" s="13">
        <f>IF(B64&gt;0, MIN(B64, (C64-F64)+D64), 0)</f>
        <v/>
      </c>
      <c r="F64" s="13">
        <f>IF(B64&gt;0, B64*($B$6/$B$8), 0)</f>
        <v/>
      </c>
      <c r="G64" s="13">
        <f>MAX(0, B64-E64)</f>
        <v/>
      </c>
    </row>
    <row r="65">
      <c r="A65" s="11" t="n">
        <v>53</v>
      </c>
      <c r="B65" s="12">
        <f>G64</f>
        <v/>
      </c>
      <c r="C65" s="12">
        <f>IF(B65&gt;0, MIN($G$5, B65+F65), 0)</f>
        <v/>
      </c>
      <c r="D65" s="12">
        <f>IF(B65&gt;0, $B$9, 0)</f>
        <v/>
      </c>
      <c r="E65" s="12">
        <f>IF(B65&gt;0, MIN(B65, (C65-F65)+D65), 0)</f>
        <v/>
      </c>
      <c r="F65" s="12">
        <f>IF(B65&gt;0, B65*($B$6/$B$8), 0)</f>
        <v/>
      </c>
      <c r="G65" s="12">
        <f>MAX(0, B65-E65)</f>
        <v/>
      </c>
    </row>
    <row r="66">
      <c r="A66" s="11" t="n">
        <v>54</v>
      </c>
      <c r="B66" s="13">
        <f>G65</f>
        <v/>
      </c>
      <c r="C66" s="13">
        <f>IF(B66&gt;0, MIN($G$5, B66+F66), 0)</f>
        <v/>
      </c>
      <c r="D66" s="13">
        <f>IF(B66&gt;0, $B$9, 0)</f>
        <v/>
      </c>
      <c r="E66" s="13">
        <f>IF(B66&gt;0, MIN(B66, (C66-F66)+D66), 0)</f>
        <v/>
      </c>
      <c r="F66" s="13">
        <f>IF(B66&gt;0, B66*($B$6/$B$8), 0)</f>
        <v/>
      </c>
      <c r="G66" s="13">
        <f>MAX(0, B66-E66)</f>
        <v/>
      </c>
    </row>
    <row r="67">
      <c r="A67" s="11" t="n">
        <v>55</v>
      </c>
      <c r="B67" s="12">
        <f>G66</f>
        <v/>
      </c>
      <c r="C67" s="12">
        <f>IF(B67&gt;0, MIN($G$5, B67+F67), 0)</f>
        <v/>
      </c>
      <c r="D67" s="12">
        <f>IF(B67&gt;0, $B$9, 0)</f>
        <v/>
      </c>
      <c r="E67" s="12">
        <f>IF(B67&gt;0, MIN(B67, (C67-F67)+D67), 0)</f>
        <v/>
      </c>
      <c r="F67" s="12">
        <f>IF(B67&gt;0, B67*($B$6/$B$8), 0)</f>
        <v/>
      </c>
      <c r="G67" s="12">
        <f>MAX(0, B67-E67)</f>
        <v/>
      </c>
    </row>
    <row r="68">
      <c r="A68" s="11" t="n">
        <v>56</v>
      </c>
      <c r="B68" s="13">
        <f>G67</f>
        <v/>
      </c>
      <c r="C68" s="13">
        <f>IF(B68&gt;0, MIN($G$5, B68+F68), 0)</f>
        <v/>
      </c>
      <c r="D68" s="13">
        <f>IF(B68&gt;0, $B$9, 0)</f>
        <v/>
      </c>
      <c r="E68" s="13">
        <f>IF(B68&gt;0, MIN(B68, (C68-F68)+D68), 0)</f>
        <v/>
      </c>
      <c r="F68" s="13">
        <f>IF(B68&gt;0, B68*($B$6/$B$8), 0)</f>
        <v/>
      </c>
      <c r="G68" s="13">
        <f>MAX(0, B68-E68)</f>
        <v/>
      </c>
    </row>
    <row r="69">
      <c r="A69" s="11" t="n">
        <v>57</v>
      </c>
      <c r="B69" s="12">
        <f>G68</f>
        <v/>
      </c>
      <c r="C69" s="12">
        <f>IF(B69&gt;0, MIN($G$5, B69+F69), 0)</f>
        <v/>
      </c>
      <c r="D69" s="12">
        <f>IF(B69&gt;0, $B$9, 0)</f>
        <v/>
      </c>
      <c r="E69" s="12">
        <f>IF(B69&gt;0, MIN(B69, (C69-F69)+D69), 0)</f>
        <v/>
      </c>
      <c r="F69" s="12">
        <f>IF(B69&gt;0, B69*($B$6/$B$8), 0)</f>
        <v/>
      </c>
      <c r="G69" s="12">
        <f>MAX(0, B69-E69)</f>
        <v/>
      </c>
    </row>
    <row r="70">
      <c r="A70" s="11" t="n">
        <v>58</v>
      </c>
      <c r="B70" s="13">
        <f>G69</f>
        <v/>
      </c>
      <c r="C70" s="13">
        <f>IF(B70&gt;0, MIN($G$5, B70+F70), 0)</f>
        <v/>
      </c>
      <c r="D70" s="13">
        <f>IF(B70&gt;0, $B$9, 0)</f>
        <v/>
      </c>
      <c r="E70" s="13">
        <f>IF(B70&gt;0, MIN(B70, (C70-F70)+D70), 0)</f>
        <v/>
      </c>
      <c r="F70" s="13">
        <f>IF(B70&gt;0, B70*($B$6/$B$8), 0)</f>
        <v/>
      </c>
      <c r="G70" s="13">
        <f>MAX(0, B70-E70)</f>
        <v/>
      </c>
    </row>
    <row r="71">
      <c r="A71" s="11" t="n">
        <v>59</v>
      </c>
      <c r="B71" s="12">
        <f>G70</f>
        <v/>
      </c>
      <c r="C71" s="12">
        <f>IF(B71&gt;0, MIN($G$5, B71+F71), 0)</f>
        <v/>
      </c>
      <c r="D71" s="12">
        <f>IF(B71&gt;0, $B$9, 0)</f>
        <v/>
      </c>
      <c r="E71" s="12">
        <f>IF(B71&gt;0, MIN(B71, (C71-F71)+D71), 0)</f>
        <v/>
      </c>
      <c r="F71" s="12">
        <f>IF(B71&gt;0, B71*($B$6/$B$8), 0)</f>
        <v/>
      </c>
      <c r="G71" s="12">
        <f>MAX(0, B71-E71)</f>
        <v/>
      </c>
    </row>
    <row r="72">
      <c r="A72" s="11" t="n">
        <v>60</v>
      </c>
      <c r="B72" s="13">
        <f>G71</f>
        <v/>
      </c>
      <c r="C72" s="13">
        <f>IF(B72&gt;0, MIN($G$5, B72+F72), 0)</f>
        <v/>
      </c>
      <c r="D72" s="13">
        <f>IF(B72&gt;0, $B$9, 0)</f>
        <v/>
      </c>
      <c r="E72" s="13">
        <f>IF(B72&gt;0, MIN(B72, (C72-F72)+D72), 0)</f>
        <v/>
      </c>
      <c r="F72" s="13">
        <f>IF(B72&gt;0, B72*($B$6/$B$8), 0)</f>
        <v/>
      </c>
      <c r="G72" s="13">
        <f>MAX(0, B72-E72)</f>
        <v/>
      </c>
    </row>
    <row r="73">
      <c r="A73" s="11" t="n">
        <v>61</v>
      </c>
      <c r="B73" s="12">
        <f>G72</f>
        <v/>
      </c>
      <c r="C73" s="12">
        <f>IF(B73&gt;0, MIN($G$5, B73+F73), 0)</f>
        <v/>
      </c>
      <c r="D73" s="12">
        <f>IF(B73&gt;0, $B$9, 0)</f>
        <v/>
      </c>
      <c r="E73" s="12">
        <f>IF(B73&gt;0, MIN(B73, (C73-F73)+D73), 0)</f>
        <v/>
      </c>
      <c r="F73" s="12">
        <f>IF(B73&gt;0, B73*($B$6/$B$8), 0)</f>
        <v/>
      </c>
      <c r="G73" s="12">
        <f>MAX(0, B73-E73)</f>
        <v/>
      </c>
    </row>
    <row r="74">
      <c r="A74" s="11" t="n">
        <v>62</v>
      </c>
      <c r="B74" s="13">
        <f>G73</f>
        <v/>
      </c>
      <c r="C74" s="13">
        <f>IF(B74&gt;0, MIN($G$5, B74+F74), 0)</f>
        <v/>
      </c>
      <c r="D74" s="13">
        <f>IF(B74&gt;0, $B$9, 0)</f>
        <v/>
      </c>
      <c r="E74" s="13">
        <f>IF(B74&gt;0, MIN(B74, (C74-F74)+D74), 0)</f>
        <v/>
      </c>
      <c r="F74" s="13">
        <f>IF(B74&gt;0, B74*($B$6/$B$8), 0)</f>
        <v/>
      </c>
      <c r="G74" s="13">
        <f>MAX(0, B74-E74)</f>
        <v/>
      </c>
    </row>
    <row r="75">
      <c r="A75" s="11" t="n">
        <v>63</v>
      </c>
      <c r="B75" s="12">
        <f>G74</f>
        <v/>
      </c>
      <c r="C75" s="12">
        <f>IF(B75&gt;0, MIN($G$5, B75+F75), 0)</f>
        <v/>
      </c>
      <c r="D75" s="12">
        <f>IF(B75&gt;0, $B$9, 0)</f>
        <v/>
      </c>
      <c r="E75" s="12">
        <f>IF(B75&gt;0, MIN(B75, (C75-F75)+D75), 0)</f>
        <v/>
      </c>
      <c r="F75" s="12">
        <f>IF(B75&gt;0, B75*($B$6/$B$8), 0)</f>
        <v/>
      </c>
      <c r="G75" s="12">
        <f>MAX(0, B75-E75)</f>
        <v/>
      </c>
    </row>
    <row r="76">
      <c r="A76" s="11" t="n">
        <v>64</v>
      </c>
      <c r="B76" s="13">
        <f>G75</f>
        <v/>
      </c>
      <c r="C76" s="13">
        <f>IF(B76&gt;0, MIN($G$5, B76+F76), 0)</f>
        <v/>
      </c>
      <c r="D76" s="13">
        <f>IF(B76&gt;0, $B$9, 0)</f>
        <v/>
      </c>
      <c r="E76" s="13">
        <f>IF(B76&gt;0, MIN(B76, (C76-F76)+D76), 0)</f>
        <v/>
      </c>
      <c r="F76" s="13">
        <f>IF(B76&gt;0, B76*($B$6/$B$8), 0)</f>
        <v/>
      </c>
      <c r="G76" s="13">
        <f>MAX(0, B76-E76)</f>
        <v/>
      </c>
    </row>
    <row r="77">
      <c r="A77" s="11" t="n">
        <v>65</v>
      </c>
      <c r="B77" s="12">
        <f>G76</f>
        <v/>
      </c>
      <c r="C77" s="12">
        <f>IF(B77&gt;0, MIN($G$5, B77+F77), 0)</f>
        <v/>
      </c>
      <c r="D77" s="12">
        <f>IF(B77&gt;0, $B$9, 0)</f>
        <v/>
      </c>
      <c r="E77" s="12">
        <f>IF(B77&gt;0, MIN(B77, (C77-F77)+D77), 0)</f>
        <v/>
      </c>
      <c r="F77" s="12">
        <f>IF(B77&gt;0, B77*($B$6/$B$8), 0)</f>
        <v/>
      </c>
      <c r="G77" s="12">
        <f>MAX(0, B77-E77)</f>
        <v/>
      </c>
    </row>
    <row r="78">
      <c r="A78" s="11" t="n">
        <v>66</v>
      </c>
      <c r="B78" s="13">
        <f>G77</f>
        <v/>
      </c>
      <c r="C78" s="13">
        <f>IF(B78&gt;0, MIN($G$5, B78+F78), 0)</f>
        <v/>
      </c>
      <c r="D78" s="13">
        <f>IF(B78&gt;0, $B$9, 0)</f>
        <v/>
      </c>
      <c r="E78" s="13">
        <f>IF(B78&gt;0, MIN(B78, (C78-F78)+D78), 0)</f>
        <v/>
      </c>
      <c r="F78" s="13">
        <f>IF(B78&gt;0, B78*($B$6/$B$8), 0)</f>
        <v/>
      </c>
      <c r="G78" s="13">
        <f>MAX(0, B78-E78)</f>
        <v/>
      </c>
    </row>
    <row r="79">
      <c r="A79" s="11" t="n">
        <v>67</v>
      </c>
      <c r="B79" s="12">
        <f>G78</f>
        <v/>
      </c>
      <c r="C79" s="12">
        <f>IF(B79&gt;0, MIN($G$5, B79+F79), 0)</f>
        <v/>
      </c>
      <c r="D79" s="12">
        <f>IF(B79&gt;0, $B$9, 0)</f>
        <v/>
      </c>
      <c r="E79" s="12">
        <f>IF(B79&gt;0, MIN(B79, (C79-F79)+D79), 0)</f>
        <v/>
      </c>
      <c r="F79" s="12">
        <f>IF(B79&gt;0, B79*($B$6/$B$8), 0)</f>
        <v/>
      </c>
      <c r="G79" s="12">
        <f>MAX(0, B79-E79)</f>
        <v/>
      </c>
    </row>
    <row r="80">
      <c r="A80" s="11" t="n">
        <v>68</v>
      </c>
      <c r="B80" s="13">
        <f>G79</f>
        <v/>
      </c>
      <c r="C80" s="13">
        <f>IF(B80&gt;0, MIN($G$5, B80+F80), 0)</f>
        <v/>
      </c>
      <c r="D80" s="13">
        <f>IF(B80&gt;0, $B$9, 0)</f>
        <v/>
      </c>
      <c r="E80" s="13">
        <f>IF(B80&gt;0, MIN(B80, (C80-F80)+D80), 0)</f>
        <v/>
      </c>
      <c r="F80" s="13">
        <f>IF(B80&gt;0, B80*($B$6/$B$8), 0)</f>
        <v/>
      </c>
      <c r="G80" s="13">
        <f>MAX(0, B80-E80)</f>
        <v/>
      </c>
    </row>
    <row r="81">
      <c r="A81" s="11" t="n">
        <v>69</v>
      </c>
      <c r="B81" s="12">
        <f>G80</f>
        <v/>
      </c>
      <c r="C81" s="12">
        <f>IF(B81&gt;0, MIN($G$5, B81+F81), 0)</f>
        <v/>
      </c>
      <c r="D81" s="12">
        <f>IF(B81&gt;0, $B$9, 0)</f>
        <v/>
      </c>
      <c r="E81" s="12">
        <f>IF(B81&gt;0, MIN(B81, (C81-F81)+D81), 0)</f>
        <v/>
      </c>
      <c r="F81" s="12">
        <f>IF(B81&gt;0, B81*($B$6/$B$8), 0)</f>
        <v/>
      </c>
      <c r="G81" s="12">
        <f>MAX(0, B81-E81)</f>
        <v/>
      </c>
    </row>
    <row r="82">
      <c r="A82" s="11" t="n">
        <v>70</v>
      </c>
      <c r="B82" s="13">
        <f>G81</f>
        <v/>
      </c>
      <c r="C82" s="13">
        <f>IF(B82&gt;0, MIN($G$5, B82+F82), 0)</f>
        <v/>
      </c>
      <c r="D82" s="13">
        <f>IF(B82&gt;0, $B$9, 0)</f>
        <v/>
      </c>
      <c r="E82" s="13">
        <f>IF(B82&gt;0, MIN(B82, (C82-F82)+D82), 0)</f>
        <v/>
      </c>
      <c r="F82" s="13">
        <f>IF(B82&gt;0, B82*($B$6/$B$8), 0)</f>
        <v/>
      </c>
      <c r="G82" s="13">
        <f>MAX(0, B82-E82)</f>
        <v/>
      </c>
    </row>
    <row r="83">
      <c r="A83" s="11" t="n">
        <v>71</v>
      </c>
      <c r="B83" s="12">
        <f>G82</f>
        <v/>
      </c>
      <c r="C83" s="12">
        <f>IF(B83&gt;0, MIN($G$5, B83+F83), 0)</f>
        <v/>
      </c>
      <c r="D83" s="12">
        <f>IF(B83&gt;0, $B$9, 0)</f>
        <v/>
      </c>
      <c r="E83" s="12">
        <f>IF(B83&gt;0, MIN(B83, (C83-F83)+D83), 0)</f>
        <v/>
      </c>
      <c r="F83" s="12">
        <f>IF(B83&gt;0, B83*($B$6/$B$8), 0)</f>
        <v/>
      </c>
      <c r="G83" s="12">
        <f>MAX(0, B83-E83)</f>
        <v/>
      </c>
    </row>
    <row r="84">
      <c r="A84" s="11" t="n">
        <v>72</v>
      </c>
      <c r="B84" s="13">
        <f>G83</f>
        <v/>
      </c>
      <c r="C84" s="13">
        <f>IF(B84&gt;0, MIN($G$5, B84+F84), 0)</f>
        <v/>
      </c>
      <c r="D84" s="13">
        <f>IF(B84&gt;0, $B$9, 0)</f>
        <v/>
      </c>
      <c r="E84" s="13">
        <f>IF(B84&gt;0, MIN(B84, (C84-F84)+D84), 0)</f>
        <v/>
      </c>
      <c r="F84" s="13">
        <f>IF(B84&gt;0, B84*($B$6/$B$8), 0)</f>
        <v/>
      </c>
      <c r="G84" s="13">
        <f>MAX(0, B84-E84)</f>
        <v/>
      </c>
    </row>
    <row r="85">
      <c r="A85" s="11" t="n">
        <v>73</v>
      </c>
      <c r="B85" s="12">
        <f>G84</f>
        <v/>
      </c>
      <c r="C85" s="12">
        <f>IF(B85&gt;0, MIN($G$5, B85+F85), 0)</f>
        <v/>
      </c>
      <c r="D85" s="12">
        <f>IF(B85&gt;0, $B$9, 0)</f>
        <v/>
      </c>
      <c r="E85" s="12">
        <f>IF(B85&gt;0, MIN(B85, (C85-F85)+D85), 0)</f>
        <v/>
      </c>
      <c r="F85" s="12">
        <f>IF(B85&gt;0, B85*($B$6/$B$8), 0)</f>
        <v/>
      </c>
      <c r="G85" s="12">
        <f>MAX(0, B85-E85)</f>
        <v/>
      </c>
    </row>
    <row r="86">
      <c r="A86" s="11" t="n">
        <v>74</v>
      </c>
      <c r="B86" s="13">
        <f>G85</f>
        <v/>
      </c>
      <c r="C86" s="13">
        <f>IF(B86&gt;0, MIN($G$5, B86+F86), 0)</f>
        <v/>
      </c>
      <c r="D86" s="13">
        <f>IF(B86&gt;0, $B$9, 0)</f>
        <v/>
      </c>
      <c r="E86" s="13">
        <f>IF(B86&gt;0, MIN(B86, (C86-F86)+D86), 0)</f>
        <v/>
      </c>
      <c r="F86" s="13">
        <f>IF(B86&gt;0, B86*($B$6/$B$8), 0)</f>
        <v/>
      </c>
      <c r="G86" s="13">
        <f>MAX(0, B86-E86)</f>
        <v/>
      </c>
    </row>
    <row r="87">
      <c r="A87" s="11" t="n">
        <v>75</v>
      </c>
      <c r="B87" s="12">
        <f>G86</f>
        <v/>
      </c>
      <c r="C87" s="12">
        <f>IF(B87&gt;0, MIN($G$5, B87+F87), 0)</f>
        <v/>
      </c>
      <c r="D87" s="12">
        <f>IF(B87&gt;0, $B$9, 0)</f>
        <v/>
      </c>
      <c r="E87" s="12">
        <f>IF(B87&gt;0, MIN(B87, (C87-F87)+D87), 0)</f>
        <v/>
      </c>
      <c r="F87" s="12">
        <f>IF(B87&gt;0, B87*($B$6/$B$8), 0)</f>
        <v/>
      </c>
      <c r="G87" s="12">
        <f>MAX(0, B87-E87)</f>
        <v/>
      </c>
    </row>
    <row r="88">
      <c r="A88" s="11" t="n">
        <v>76</v>
      </c>
      <c r="B88" s="13">
        <f>G87</f>
        <v/>
      </c>
      <c r="C88" s="13">
        <f>IF(B88&gt;0, MIN($G$5, B88+F88), 0)</f>
        <v/>
      </c>
      <c r="D88" s="13">
        <f>IF(B88&gt;0, $B$9, 0)</f>
        <v/>
      </c>
      <c r="E88" s="13">
        <f>IF(B88&gt;0, MIN(B88, (C88-F88)+D88), 0)</f>
        <v/>
      </c>
      <c r="F88" s="13">
        <f>IF(B88&gt;0, B88*($B$6/$B$8), 0)</f>
        <v/>
      </c>
      <c r="G88" s="13">
        <f>MAX(0, B88-E88)</f>
        <v/>
      </c>
    </row>
    <row r="89">
      <c r="A89" s="11" t="n">
        <v>77</v>
      </c>
      <c r="B89" s="12">
        <f>G88</f>
        <v/>
      </c>
      <c r="C89" s="12">
        <f>IF(B89&gt;0, MIN($G$5, B89+F89), 0)</f>
        <v/>
      </c>
      <c r="D89" s="12">
        <f>IF(B89&gt;0, $B$9, 0)</f>
        <v/>
      </c>
      <c r="E89" s="12">
        <f>IF(B89&gt;0, MIN(B89, (C89-F89)+D89), 0)</f>
        <v/>
      </c>
      <c r="F89" s="12">
        <f>IF(B89&gt;0, B89*($B$6/$B$8), 0)</f>
        <v/>
      </c>
      <c r="G89" s="12">
        <f>MAX(0, B89-E89)</f>
        <v/>
      </c>
    </row>
    <row r="90">
      <c r="A90" s="11" t="n">
        <v>78</v>
      </c>
      <c r="B90" s="13">
        <f>G89</f>
        <v/>
      </c>
      <c r="C90" s="13">
        <f>IF(B90&gt;0, MIN($G$5, B90+F90), 0)</f>
        <v/>
      </c>
      <c r="D90" s="13">
        <f>IF(B90&gt;0, $B$9, 0)</f>
        <v/>
      </c>
      <c r="E90" s="13">
        <f>IF(B90&gt;0, MIN(B90, (C90-F90)+D90), 0)</f>
        <v/>
      </c>
      <c r="F90" s="13">
        <f>IF(B90&gt;0, B90*($B$6/$B$8), 0)</f>
        <v/>
      </c>
      <c r="G90" s="13">
        <f>MAX(0, B90-E90)</f>
        <v/>
      </c>
    </row>
    <row r="91">
      <c r="A91" s="11" t="n">
        <v>79</v>
      </c>
      <c r="B91" s="12">
        <f>G90</f>
        <v/>
      </c>
      <c r="C91" s="12">
        <f>IF(B91&gt;0, MIN($G$5, B91+F91), 0)</f>
        <v/>
      </c>
      <c r="D91" s="12">
        <f>IF(B91&gt;0, $B$9, 0)</f>
        <v/>
      </c>
      <c r="E91" s="12">
        <f>IF(B91&gt;0, MIN(B91, (C91-F91)+D91), 0)</f>
        <v/>
      </c>
      <c r="F91" s="12">
        <f>IF(B91&gt;0, B91*($B$6/$B$8), 0)</f>
        <v/>
      </c>
      <c r="G91" s="12">
        <f>MAX(0, B91-E91)</f>
        <v/>
      </c>
    </row>
    <row r="92">
      <c r="A92" s="11" t="n">
        <v>80</v>
      </c>
      <c r="B92" s="13">
        <f>G91</f>
        <v/>
      </c>
      <c r="C92" s="13">
        <f>IF(B92&gt;0, MIN($G$5, B92+F92), 0)</f>
        <v/>
      </c>
      <c r="D92" s="13">
        <f>IF(B92&gt;0, $B$9, 0)</f>
        <v/>
      </c>
      <c r="E92" s="13">
        <f>IF(B92&gt;0, MIN(B92, (C92-F92)+D92), 0)</f>
        <v/>
      </c>
      <c r="F92" s="13">
        <f>IF(B92&gt;0, B92*($B$6/$B$8), 0)</f>
        <v/>
      </c>
      <c r="G92" s="13">
        <f>MAX(0, B92-E92)</f>
        <v/>
      </c>
    </row>
    <row r="93">
      <c r="A93" s="11" t="n">
        <v>81</v>
      </c>
      <c r="B93" s="12">
        <f>G92</f>
        <v/>
      </c>
      <c r="C93" s="12">
        <f>IF(B93&gt;0, MIN($G$5, B93+F93), 0)</f>
        <v/>
      </c>
      <c r="D93" s="12">
        <f>IF(B93&gt;0, $B$9, 0)</f>
        <v/>
      </c>
      <c r="E93" s="12">
        <f>IF(B93&gt;0, MIN(B93, (C93-F93)+D93), 0)</f>
        <v/>
      </c>
      <c r="F93" s="12">
        <f>IF(B93&gt;0, B93*($B$6/$B$8), 0)</f>
        <v/>
      </c>
      <c r="G93" s="12">
        <f>MAX(0, B93-E93)</f>
        <v/>
      </c>
    </row>
    <row r="94">
      <c r="A94" s="11" t="n">
        <v>82</v>
      </c>
      <c r="B94" s="13">
        <f>G93</f>
        <v/>
      </c>
      <c r="C94" s="13">
        <f>IF(B94&gt;0, MIN($G$5, B94+F94), 0)</f>
        <v/>
      </c>
      <c r="D94" s="13">
        <f>IF(B94&gt;0, $B$9, 0)</f>
        <v/>
      </c>
      <c r="E94" s="13">
        <f>IF(B94&gt;0, MIN(B94, (C94-F94)+D94), 0)</f>
        <v/>
      </c>
      <c r="F94" s="13">
        <f>IF(B94&gt;0, B94*($B$6/$B$8), 0)</f>
        <v/>
      </c>
      <c r="G94" s="13">
        <f>MAX(0, B94-E94)</f>
        <v/>
      </c>
    </row>
    <row r="95">
      <c r="A95" s="11" t="n">
        <v>83</v>
      </c>
      <c r="B95" s="12">
        <f>G94</f>
        <v/>
      </c>
      <c r="C95" s="12">
        <f>IF(B95&gt;0, MIN($G$5, B95+F95), 0)</f>
        <v/>
      </c>
      <c r="D95" s="12">
        <f>IF(B95&gt;0, $B$9, 0)</f>
        <v/>
      </c>
      <c r="E95" s="12">
        <f>IF(B95&gt;0, MIN(B95, (C95-F95)+D95), 0)</f>
        <v/>
      </c>
      <c r="F95" s="12">
        <f>IF(B95&gt;0, B95*($B$6/$B$8), 0)</f>
        <v/>
      </c>
      <c r="G95" s="12">
        <f>MAX(0, B95-E95)</f>
        <v/>
      </c>
    </row>
    <row r="96">
      <c r="A96" s="11" t="n">
        <v>84</v>
      </c>
      <c r="B96" s="13">
        <f>G95</f>
        <v/>
      </c>
      <c r="C96" s="13">
        <f>IF(B96&gt;0, MIN($G$5, B96+F96), 0)</f>
        <v/>
      </c>
      <c r="D96" s="13">
        <f>IF(B96&gt;0, $B$9, 0)</f>
        <v/>
      </c>
      <c r="E96" s="13">
        <f>IF(B96&gt;0, MIN(B96, (C96-F96)+D96), 0)</f>
        <v/>
      </c>
      <c r="F96" s="13">
        <f>IF(B96&gt;0, B96*($B$6/$B$8), 0)</f>
        <v/>
      </c>
      <c r="G96" s="13">
        <f>MAX(0, B96-E96)</f>
        <v/>
      </c>
    </row>
    <row r="97">
      <c r="A97" s="11" t="n">
        <v>85</v>
      </c>
      <c r="B97" s="12">
        <f>G96</f>
        <v/>
      </c>
      <c r="C97" s="12">
        <f>IF(B97&gt;0, MIN($G$5, B97+F97), 0)</f>
        <v/>
      </c>
      <c r="D97" s="12">
        <f>IF(B97&gt;0, $B$9, 0)</f>
        <v/>
      </c>
      <c r="E97" s="12">
        <f>IF(B97&gt;0, MIN(B97, (C97-F97)+D97), 0)</f>
        <v/>
      </c>
      <c r="F97" s="12">
        <f>IF(B97&gt;0, B97*($B$6/$B$8), 0)</f>
        <v/>
      </c>
      <c r="G97" s="12">
        <f>MAX(0, B97-E97)</f>
        <v/>
      </c>
    </row>
    <row r="98">
      <c r="A98" s="11" t="n">
        <v>86</v>
      </c>
      <c r="B98" s="13">
        <f>G97</f>
        <v/>
      </c>
      <c r="C98" s="13">
        <f>IF(B98&gt;0, MIN($G$5, B98+F98), 0)</f>
        <v/>
      </c>
      <c r="D98" s="13">
        <f>IF(B98&gt;0, $B$9, 0)</f>
        <v/>
      </c>
      <c r="E98" s="13">
        <f>IF(B98&gt;0, MIN(B98, (C98-F98)+D98), 0)</f>
        <v/>
      </c>
      <c r="F98" s="13">
        <f>IF(B98&gt;0, B98*($B$6/$B$8), 0)</f>
        <v/>
      </c>
      <c r="G98" s="13">
        <f>MAX(0, B98-E98)</f>
        <v/>
      </c>
    </row>
    <row r="99">
      <c r="A99" s="11" t="n">
        <v>87</v>
      </c>
      <c r="B99" s="12">
        <f>G98</f>
        <v/>
      </c>
      <c r="C99" s="12">
        <f>IF(B99&gt;0, MIN($G$5, B99+F99), 0)</f>
        <v/>
      </c>
      <c r="D99" s="12">
        <f>IF(B99&gt;0, $B$9, 0)</f>
        <v/>
      </c>
      <c r="E99" s="12">
        <f>IF(B99&gt;0, MIN(B99, (C99-F99)+D99), 0)</f>
        <v/>
      </c>
      <c r="F99" s="12">
        <f>IF(B99&gt;0, B99*($B$6/$B$8), 0)</f>
        <v/>
      </c>
      <c r="G99" s="12">
        <f>MAX(0, B99-E99)</f>
        <v/>
      </c>
    </row>
    <row r="100">
      <c r="A100" s="11" t="n">
        <v>88</v>
      </c>
      <c r="B100" s="13">
        <f>G99</f>
        <v/>
      </c>
      <c r="C100" s="13">
        <f>IF(B100&gt;0, MIN($G$5, B100+F100), 0)</f>
        <v/>
      </c>
      <c r="D100" s="13">
        <f>IF(B100&gt;0, $B$9, 0)</f>
        <v/>
      </c>
      <c r="E100" s="13">
        <f>IF(B100&gt;0, MIN(B100, (C100-F100)+D100), 0)</f>
        <v/>
      </c>
      <c r="F100" s="13">
        <f>IF(B100&gt;0, B100*($B$6/$B$8), 0)</f>
        <v/>
      </c>
      <c r="G100" s="13">
        <f>MAX(0, B100-E100)</f>
        <v/>
      </c>
    </row>
    <row r="101">
      <c r="A101" s="11" t="n">
        <v>89</v>
      </c>
      <c r="B101" s="12">
        <f>G100</f>
        <v/>
      </c>
      <c r="C101" s="12">
        <f>IF(B101&gt;0, MIN($G$5, B101+F101), 0)</f>
        <v/>
      </c>
      <c r="D101" s="12">
        <f>IF(B101&gt;0, $B$9, 0)</f>
        <v/>
      </c>
      <c r="E101" s="12">
        <f>IF(B101&gt;0, MIN(B101, (C101-F101)+D101), 0)</f>
        <v/>
      </c>
      <c r="F101" s="12">
        <f>IF(B101&gt;0, B101*($B$6/$B$8), 0)</f>
        <v/>
      </c>
      <c r="G101" s="12">
        <f>MAX(0, B101-E101)</f>
        <v/>
      </c>
    </row>
    <row r="102">
      <c r="A102" s="11" t="n">
        <v>90</v>
      </c>
      <c r="B102" s="13">
        <f>G101</f>
        <v/>
      </c>
      <c r="C102" s="13">
        <f>IF(B102&gt;0, MIN($G$5, B102+F102), 0)</f>
        <v/>
      </c>
      <c r="D102" s="13">
        <f>IF(B102&gt;0, $B$9, 0)</f>
        <v/>
      </c>
      <c r="E102" s="13">
        <f>IF(B102&gt;0, MIN(B102, (C102-F102)+D102), 0)</f>
        <v/>
      </c>
      <c r="F102" s="13">
        <f>IF(B102&gt;0, B102*($B$6/$B$8), 0)</f>
        <v/>
      </c>
      <c r="G102" s="13">
        <f>MAX(0, B102-E102)</f>
        <v/>
      </c>
    </row>
    <row r="103">
      <c r="A103" s="11" t="n">
        <v>91</v>
      </c>
      <c r="B103" s="12">
        <f>G102</f>
        <v/>
      </c>
      <c r="C103" s="12">
        <f>IF(B103&gt;0, MIN($G$5, B103+F103), 0)</f>
        <v/>
      </c>
      <c r="D103" s="12">
        <f>IF(B103&gt;0, $B$9, 0)</f>
        <v/>
      </c>
      <c r="E103" s="12">
        <f>IF(B103&gt;0, MIN(B103, (C103-F103)+D103), 0)</f>
        <v/>
      </c>
      <c r="F103" s="12">
        <f>IF(B103&gt;0, B103*($B$6/$B$8), 0)</f>
        <v/>
      </c>
      <c r="G103" s="12">
        <f>MAX(0, B103-E103)</f>
        <v/>
      </c>
    </row>
    <row r="104">
      <c r="A104" s="11" t="n">
        <v>92</v>
      </c>
      <c r="B104" s="13">
        <f>G103</f>
        <v/>
      </c>
      <c r="C104" s="13">
        <f>IF(B104&gt;0, MIN($G$5, B104+F104), 0)</f>
        <v/>
      </c>
      <c r="D104" s="13">
        <f>IF(B104&gt;0, $B$9, 0)</f>
        <v/>
      </c>
      <c r="E104" s="13">
        <f>IF(B104&gt;0, MIN(B104, (C104-F104)+D104), 0)</f>
        <v/>
      </c>
      <c r="F104" s="13">
        <f>IF(B104&gt;0, B104*($B$6/$B$8), 0)</f>
        <v/>
      </c>
      <c r="G104" s="13">
        <f>MAX(0, B104-E104)</f>
        <v/>
      </c>
    </row>
    <row r="105">
      <c r="A105" s="11" t="n">
        <v>93</v>
      </c>
      <c r="B105" s="12">
        <f>G104</f>
        <v/>
      </c>
      <c r="C105" s="12">
        <f>IF(B105&gt;0, MIN($G$5, B105+F105), 0)</f>
        <v/>
      </c>
      <c r="D105" s="12">
        <f>IF(B105&gt;0, $B$9, 0)</f>
        <v/>
      </c>
      <c r="E105" s="12">
        <f>IF(B105&gt;0, MIN(B105, (C105-F105)+D105), 0)</f>
        <v/>
      </c>
      <c r="F105" s="12">
        <f>IF(B105&gt;0, B105*($B$6/$B$8), 0)</f>
        <v/>
      </c>
      <c r="G105" s="12">
        <f>MAX(0, B105-E105)</f>
        <v/>
      </c>
    </row>
    <row r="106">
      <c r="A106" s="11" t="n">
        <v>94</v>
      </c>
      <c r="B106" s="13">
        <f>G105</f>
        <v/>
      </c>
      <c r="C106" s="13">
        <f>IF(B106&gt;0, MIN($G$5, B106+F106), 0)</f>
        <v/>
      </c>
      <c r="D106" s="13">
        <f>IF(B106&gt;0, $B$9, 0)</f>
        <v/>
      </c>
      <c r="E106" s="13">
        <f>IF(B106&gt;0, MIN(B106, (C106-F106)+D106), 0)</f>
        <v/>
      </c>
      <c r="F106" s="13">
        <f>IF(B106&gt;0, B106*($B$6/$B$8), 0)</f>
        <v/>
      </c>
      <c r="G106" s="13">
        <f>MAX(0, B106-E106)</f>
        <v/>
      </c>
    </row>
    <row r="107">
      <c r="A107" s="11" t="n">
        <v>95</v>
      </c>
      <c r="B107" s="12">
        <f>G106</f>
        <v/>
      </c>
      <c r="C107" s="12">
        <f>IF(B107&gt;0, MIN($G$5, B107+F107), 0)</f>
        <v/>
      </c>
      <c r="D107" s="12">
        <f>IF(B107&gt;0, $B$9, 0)</f>
        <v/>
      </c>
      <c r="E107" s="12">
        <f>IF(B107&gt;0, MIN(B107, (C107-F107)+D107), 0)</f>
        <v/>
      </c>
      <c r="F107" s="12">
        <f>IF(B107&gt;0, B107*($B$6/$B$8), 0)</f>
        <v/>
      </c>
      <c r="G107" s="12">
        <f>MAX(0, B107-E107)</f>
        <v/>
      </c>
    </row>
    <row r="108">
      <c r="A108" s="11" t="n">
        <v>96</v>
      </c>
      <c r="B108" s="13">
        <f>G107</f>
        <v/>
      </c>
      <c r="C108" s="13">
        <f>IF(B108&gt;0, MIN($G$5, B108+F108), 0)</f>
        <v/>
      </c>
      <c r="D108" s="13">
        <f>IF(B108&gt;0, $B$9, 0)</f>
        <v/>
      </c>
      <c r="E108" s="13">
        <f>IF(B108&gt;0, MIN(B108, (C108-F108)+D108), 0)</f>
        <v/>
      </c>
      <c r="F108" s="13">
        <f>IF(B108&gt;0, B108*($B$6/$B$8), 0)</f>
        <v/>
      </c>
      <c r="G108" s="13">
        <f>MAX(0, B108-E108)</f>
        <v/>
      </c>
    </row>
    <row r="109">
      <c r="A109" s="11" t="n">
        <v>97</v>
      </c>
      <c r="B109" s="12">
        <f>G108</f>
        <v/>
      </c>
      <c r="C109" s="12">
        <f>IF(B109&gt;0, MIN($G$5, B109+F109), 0)</f>
        <v/>
      </c>
      <c r="D109" s="12">
        <f>IF(B109&gt;0, $B$9, 0)</f>
        <v/>
      </c>
      <c r="E109" s="12">
        <f>IF(B109&gt;0, MIN(B109, (C109-F109)+D109), 0)</f>
        <v/>
      </c>
      <c r="F109" s="12">
        <f>IF(B109&gt;0, B109*($B$6/$B$8), 0)</f>
        <v/>
      </c>
      <c r="G109" s="12">
        <f>MAX(0, B109-E109)</f>
        <v/>
      </c>
    </row>
    <row r="110">
      <c r="A110" s="11" t="n">
        <v>98</v>
      </c>
      <c r="B110" s="13">
        <f>G109</f>
        <v/>
      </c>
      <c r="C110" s="13">
        <f>IF(B110&gt;0, MIN($G$5, B110+F110), 0)</f>
        <v/>
      </c>
      <c r="D110" s="13">
        <f>IF(B110&gt;0, $B$9, 0)</f>
        <v/>
      </c>
      <c r="E110" s="13">
        <f>IF(B110&gt;0, MIN(B110, (C110-F110)+D110), 0)</f>
        <v/>
      </c>
      <c r="F110" s="13">
        <f>IF(B110&gt;0, B110*($B$6/$B$8), 0)</f>
        <v/>
      </c>
      <c r="G110" s="13">
        <f>MAX(0, B110-E110)</f>
        <v/>
      </c>
    </row>
    <row r="111">
      <c r="A111" s="11" t="n">
        <v>99</v>
      </c>
      <c r="B111" s="12">
        <f>G110</f>
        <v/>
      </c>
      <c r="C111" s="12">
        <f>IF(B111&gt;0, MIN($G$5, B111+F111), 0)</f>
        <v/>
      </c>
      <c r="D111" s="12">
        <f>IF(B111&gt;0, $B$9, 0)</f>
        <v/>
      </c>
      <c r="E111" s="12">
        <f>IF(B111&gt;0, MIN(B111, (C111-F111)+D111), 0)</f>
        <v/>
      </c>
      <c r="F111" s="12">
        <f>IF(B111&gt;0, B111*($B$6/$B$8), 0)</f>
        <v/>
      </c>
      <c r="G111" s="12">
        <f>MAX(0, B111-E111)</f>
        <v/>
      </c>
    </row>
    <row r="112">
      <c r="A112" s="11" t="n">
        <v>100</v>
      </c>
      <c r="B112" s="13">
        <f>G111</f>
        <v/>
      </c>
      <c r="C112" s="13">
        <f>IF(B112&gt;0, MIN($G$5, B112+F112), 0)</f>
        <v/>
      </c>
      <c r="D112" s="13">
        <f>IF(B112&gt;0, $B$9, 0)</f>
        <v/>
      </c>
      <c r="E112" s="13">
        <f>IF(B112&gt;0, MIN(B112, (C112-F112)+D112), 0)</f>
        <v/>
      </c>
      <c r="F112" s="13">
        <f>IF(B112&gt;0, B112*($B$6/$B$8), 0)</f>
        <v/>
      </c>
      <c r="G112" s="13">
        <f>MAX(0, B112-E112)</f>
        <v/>
      </c>
    </row>
    <row r="113">
      <c r="A113" s="11" t="n">
        <v>101</v>
      </c>
      <c r="B113" s="12">
        <f>G112</f>
        <v/>
      </c>
      <c r="C113" s="12">
        <f>IF(B113&gt;0, MIN($G$5, B113+F113), 0)</f>
        <v/>
      </c>
      <c r="D113" s="12">
        <f>IF(B113&gt;0, $B$9, 0)</f>
        <v/>
      </c>
      <c r="E113" s="12">
        <f>IF(B113&gt;0, MIN(B113, (C113-F113)+D113), 0)</f>
        <v/>
      </c>
      <c r="F113" s="12">
        <f>IF(B113&gt;0, B113*($B$6/$B$8), 0)</f>
        <v/>
      </c>
      <c r="G113" s="12">
        <f>MAX(0, B113-E113)</f>
        <v/>
      </c>
    </row>
    <row r="114">
      <c r="A114" s="11" t="n">
        <v>102</v>
      </c>
      <c r="B114" s="13">
        <f>G113</f>
        <v/>
      </c>
      <c r="C114" s="13">
        <f>IF(B114&gt;0, MIN($G$5, B114+F114), 0)</f>
        <v/>
      </c>
      <c r="D114" s="13">
        <f>IF(B114&gt;0, $B$9, 0)</f>
        <v/>
      </c>
      <c r="E114" s="13">
        <f>IF(B114&gt;0, MIN(B114, (C114-F114)+D114), 0)</f>
        <v/>
      </c>
      <c r="F114" s="13">
        <f>IF(B114&gt;0, B114*($B$6/$B$8), 0)</f>
        <v/>
      </c>
      <c r="G114" s="13">
        <f>MAX(0, B114-E114)</f>
        <v/>
      </c>
    </row>
    <row r="115">
      <c r="A115" s="11" t="n">
        <v>103</v>
      </c>
      <c r="B115" s="12">
        <f>G114</f>
        <v/>
      </c>
      <c r="C115" s="12">
        <f>IF(B115&gt;0, MIN($G$5, B115+F115), 0)</f>
        <v/>
      </c>
      <c r="D115" s="12">
        <f>IF(B115&gt;0, $B$9, 0)</f>
        <v/>
      </c>
      <c r="E115" s="12">
        <f>IF(B115&gt;0, MIN(B115, (C115-F115)+D115), 0)</f>
        <v/>
      </c>
      <c r="F115" s="12">
        <f>IF(B115&gt;0, B115*($B$6/$B$8), 0)</f>
        <v/>
      </c>
      <c r="G115" s="12">
        <f>MAX(0, B115-E115)</f>
        <v/>
      </c>
    </row>
    <row r="116">
      <c r="A116" s="11" t="n">
        <v>104</v>
      </c>
      <c r="B116" s="13">
        <f>G115</f>
        <v/>
      </c>
      <c r="C116" s="13">
        <f>IF(B116&gt;0, MIN($G$5, B116+F116), 0)</f>
        <v/>
      </c>
      <c r="D116" s="13">
        <f>IF(B116&gt;0, $B$9, 0)</f>
        <v/>
      </c>
      <c r="E116" s="13">
        <f>IF(B116&gt;0, MIN(B116, (C116-F116)+D116), 0)</f>
        <v/>
      </c>
      <c r="F116" s="13">
        <f>IF(B116&gt;0, B116*($B$6/$B$8), 0)</f>
        <v/>
      </c>
      <c r="G116" s="13">
        <f>MAX(0, B116-E116)</f>
        <v/>
      </c>
    </row>
    <row r="117">
      <c r="A117" s="11" t="n">
        <v>105</v>
      </c>
      <c r="B117" s="12">
        <f>G116</f>
        <v/>
      </c>
      <c r="C117" s="12">
        <f>IF(B117&gt;0, MIN($G$5, B117+F117), 0)</f>
        <v/>
      </c>
      <c r="D117" s="12">
        <f>IF(B117&gt;0, $B$9, 0)</f>
        <v/>
      </c>
      <c r="E117" s="12">
        <f>IF(B117&gt;0, MIN(B117, (C117-F117)+D117), 0)</f>
        <v/>
      </c>
      <c r="F117" s="12">
        <f>IF(B117&gt;0, B117*($B$6/$B$8), 0)</f>
        <v/>
      </c>
      <c r="G117" s="12">
        <f>MAX(0, B117-E117)</f>
        <v/>
      </c>
    </row>
    <row r="118">
      <c r="A118" s="11" t="n">
        <v>106</v>
      </c>
      <c r="B118" s="13">
        <f>G117</f>
        <v/>
      </c>
      <c r="C118" s="13">
        <f>IF(B118&gt;0, MIN($G$5, B118+F118), 0)</f>
        <v/>
      </c>
      <c r="D118" s="13">
        <f>IF(B118&gt;0, $B$9, 0)</f>
        <v/>
      </c>
      <c r="E118" s="13">
        <f>IF(B118&gt;0, MIN(B118, (C118-F118)+D118), 0)</f>
        <v/>
      </c>
      <c r="F118" s="13">
        <f>IF(B118&gt;0, B118*($B$6/$B$8), 0)</f>
        <v/>
      </c>
      <c r="G118" s="13">
        <f>MAX(0, B118-E118)</f>
        <v/>
      </c>
    </row>
    <row r="119">
      <c r="A119" s="11" t="n">
        <v>107</v>
      </c>
      <c r="B119" s="12">
        <f>G118</f>
        <v/>
      </c>
      <c r="C119" s="12">
        <f>IF(B119&gt;0, MIN($G$5, B119+F119), 0)</f>
        <v/>
      </c>
      <c r="D119" s="12">
        <f>IF(B119&gt;0, $B$9, 0)</f>
        <v/>
      </c>
      <c r="E119" s="12">
        <f>IF(B119&gt;0, MIN(B119, (C119-F119)+D119), 0)</f>
        <v/>
      </c>
      <c r="F119" s="12">
        <f>IF(B119&gt;0, B119*($B$6/$B$8), 0)</f>
        <v/>
      </c>
      <c r="G119" s="12">
        <f>MAX(0, B119-E119)</f>
        <v/>
      </c>
    </row>
    <row r="120">
      <c r="A120" s="11" t="n">
        <v>108</v>
      </c>
      <c r="B120" s="13">
        <f>G119</f>
        <v/>
      </c>
      <c r="C120" s="13">
        <f>IF(B120&gt;0, MIN($G$5, B120+F120), 0)</f>
        <v/>
      </c>
      <c r="D120" s="13">
        <f>IF(B120&gt;0, $B$9, 0)</f>
        <v/>
      </c>
      <c r="E120" s="13">
        <f>IF(B120&gt;0, MIN(B120, (C120-F120)+D120), 0)</f>
        <v/>
      </c>
      <c r="F120" s="13">
        <f>IF(B120&gt;0, B120*($B$6/$B$8), 0)</f>
        <v/>
      </c>
      <c r="G120" s="13">
        <f>MAX(0, B120-E120)</f>
        <v/>
      </c>
    </row>
    <row r="121">
      <c r="A121" s="11" t="n">
        <v>109</v>
      </c>
      <c r="B121" s="12">
        <f>G120</f>
        <v/>
      </c>
      <c r="C121" s="12">
        <f>IF(B121&gt;0, MIN($G$5, B121+F121), 0)</f>
        <v/>
      </c>
      <c r="D121" s="12">
        <f>IF(B121&gt;0, $B$9, 0)</f>
        <v/>
      </c>
      <c r="E121" s="12">
        <f>IF(B121&gt;0, MIN(B121, (C121-F121)+D121), 0)</f>
        <v/>
      </c>
      <c r="F121" s="12">
        <f>IF(B121&gt;0, B121*($B$6/$B$8), 0)</f>
        <v/>
      </c>
      <c r="G121" s="12">
        <f>MAX(0, B121-E121)</f>
        <v/>
      </c>
    </row>
    <row r="122">
      <c r="A122" s="11" t="n">
        <v>110</v>
      </c>
      <c r="B122" s="13">
        <f>G121</f>
        <v/>
      </c>
      <c r="C122" s="13">
        <f>IF(B122&gt;0, MIN($G$5, B122+F122), 0)</f>
        <v/>
      </c>
      <c r="D122" s="13">
        <f>IF(B122&gt;0, $B$9, 0)</f>
        <v/>
      </c>
      <c r="E122" s="13">
        <f>IF(B122&gt;0, MIN(B122, (C122-F122)+D122), 0)</f>
        <v/>
      </c>
      <c r="F122" s="13">
        <f>IF(B122&gt;0, B122*($B$6/$B$8), 0)</f>
        <v/>
      </c>
      <c r="G122" s="13">
        <f>MAX(0, B122-E122)</f>
        <v/>
      </c>
    </row>
    <row r="123">
      <c r="A123" s="11" t="n">
        <v>111</v>
      </c>
      <c r="B123" s="12">
        <f>G122</f>
        <v/>
      </c>
      <c r="C123" s="12">
        <f>IF(B123&gt;0, MIN($G$5, B123+F123), 0)</f>
        <v/>
      </c>
      <c r="D123" s="12">
        <f>IF(B123&gt;0, $B$9, 0)</f>
        <v/>
      </c>
      <c r="E123" s="12">
        <f>IF(B123&gt;0, MIN(B123, (C123-F123)+D123), 0)</f>
        <v/>
      </c>
      <c r="F123" s="12">
        <f>IF(B123&gt;0, B123*($B$6/$B$8), 0)</f>
        <v/>
      </c>
      <c r="G123" s="12">
        <f>MAX(0, B123-E123)</f>
        <v/>
      </c>
    </row>
    <row r="124">
      <c r="A124" s="11" t="n">
        <v>112</v>
      </c>
      <c r="B124" s="13">
        <f>G123</f>
        <v/>
      </c>
      <c r="C124" s="13">
        <f>IF(B124&gt;0, MIN($G$5, B124+F124), 0)</f>
        <v/>
      </c>
      <c r="D124" s="13">
        <f>IF(B124&gt;0, $B$9, 0)</f>
        <v/>
      </c>
      <c r="E124" s="13">
        <f>IF(B124&gt;0, MIN(B124, (C124-F124)+D124), 0)</f>
        <v/>
      </c>
      <c r="F124" s="13">
        <f>IF(B124&gt;0, B124*($B$6/$B$8), 0)</f>
        <v/>
      </c>
      <c r="G124" s="13">
        <f>MAX(0, B124-E124)</f>
        <v/>
      </c>
    </row>
    <row r="125">
      <c r="A125" s="11" t="n">
        <v>113</v>
      </c>
      <c r="B125" s="12">
        <f>G124</f>
        <v/>
      </c>
      <c r="C125" s="12">
        <f>IF(B125&gt;0, MIN($G$5, B125+F125), 0)</f>
        <v/>
      </c>
      <c r="D125" s="12">
        <f>IF(B125&gt;0, $B$9, 0)</f>
        <v/>
      </c>
      <c r="E125" s="12">
        <f>IF(B125&gt;0, MIN(B125, (C125-F125)+D125), 0)</f>
        <v/>
      </c>
      <c r="F125" s="12">
        <f>IF(B125&gt;0, B125*($B$6/$B$8), 0)</f>
        <v/>
      </c>
      <c r="G125" s="12">
        <f>MAX(0, B125-E125)</f>
        <v/>
      </c>
    </row>
    <row r="126">
      <c r="A126" s="11" t="n">
        <v>114</v>
      </c>
      <c r="B126" s="13">
        <f>G125</f>
        <v/>
      </c>
      <c r="C126" s="13">
        <f>IF(B126&gt;0, MIN($G$5, B126+F126), 0)</f>
        <v/>
      </c>
      <c r="D126" s="13">
        <f>IF(B126&gt;0, $B$9, 0)</f>
        <v/>
      </c>
      <c r="E126" s="13">
        <f>IF(B126&gt;0, MIN(B126, (C126-F126)+D126), 0)</f>
        <v/>
      </c>
      <c r="F126" s="13">
        <f>IF(B126&gt;0, B126*($B$6/$B$8), 0)</f>
        <v/>
      </c>
      <c r="G126" s="13">
        <f>MAX(0, B126-E126)</f>
        <v/>
      </c>
    </row>
    <row r="127">
      <c r="A127" s="11" t="n">
        <v>115</v>
      </c>
      <c r="B127" s="12">
        <f>G126</f>
        <v/>
      </c>
      <c r="C127" s="12">
        <f>IF(B127&gt;0, MIN($G$5, B127+F127), 0)</f>
        <v/>
      </c>
      <c r="D127" s="12">
        <f>IF(B127&gt;0, $B$9, 0)</f>
        <v/>
      </c>
      <c r="E127" s="12">
        <f>IF(B127&gt;0, MIN(B127, (C127-F127)+D127), 0)</f>
        <v/>
      </c>
      <c r="F127" s="12">
        <f>IF(B127&gt;0, B127*($B$6/$B$8), 0)</f>
        <v/>
      </c>
      <c r="G127" s="12">
        <f>MAX(0, B127-E127)</f>
        <v/>
      </c>
    </row>
    <row r="128">
      <c r="A128" s="11" t="n">
        <v>116</v>
      </c>
      <c r="B128" s="13">
        <f>G127</f>
        <v/>
      </c>
      <c r="C128" s="13">
        <f>IF(B128&gt;0, MIN($G$5, B128+F128), 0)</f>
        <v/>
      </c>
      <c r="D128" s="13">
        <f>IF(B128&gt;0, $B$9, 0)</f>
        <v/>
      </c>
      <c r="E128" s="13">
        <f>IF(B128&gt;0, MIN(B128, (C128-F128)+D128), 0)</f>
        <v/>
      </c>
      <c r="F128" s="13">
        <f>IF(B128&gt;0, B128*($B$6/$B$8), 0)</f>
        <v/>
      </c>
      <c r="G128" s="13">
        <f>MAX(0, B128-E128)</f>
        <v/>
      </c>
    </row>
    <row r="129">
      <c r="A129" s="11" t="n">
        <v>117</v>
      </c>
      <c r="B129" s="12">
        <f>G128</f>
        <v/>
      </c>
      <c r="C129" s="12">
        <f>IF(B129&gt;0, MIN($G$5, B129+F129), 0)</f>
        <v/>
      </c>
      <c r="D129" s="12">
        <f>IF(B129&gt;0, $B$9, 0)</f>
        <v/>
      </c>
      <c r="E129" s="12">
        <f>IF(B129&gt;0, MIN(B129, (C129-F129)+D129), 0)</f>
        <v/>
      </c>
      <c r="F129" s="12">
        <f>IF(B129&gt;0, B129*($B$6/$B$8), 0)</f>
        <v/>
      </c>
      <c r="G129" s="12">
        <f>MAX(0, B129-E129)</f>
        <v/>
      </c>
    </row>
    <row r="130">
      <c r="A130" s="11" t="n">
        <v>118</v>
      </c>
      <c r="B130" s="13">
        <f>G129</f>
        <v/>
      </c>
      <c r="C130" s="13">
        <f>IF(B130&gt;0, MIN($G$5, B130+F130), 0)</f>
        <v/>
      </c>
      <c r="D130" s="13">
        <f>IF(B130&gt;0, $B$9, 0)</f>
        <v/>
      </c>
      <c r="E130" s="13">
        <f>IF(B130&gt;0, MIN(B130, (C130-F130)+D130), 0)</f>
        <v/>
      </c>
      <c r="F130" s="13">
        <f>IF(B130&gt;0, B130*($B$6/$B$8), 0)</f>
        <v/>
      </c>
      <c r="G130" s="13">
        <f>MAX(0, B130-E130)</f>
        <v/>
      </c>
    </row>
    <row r="131">
      <c r="A131" s="11" t="n">
        <v>119</v>
      </c>
      <c r="B131" s="12">
        <f>G130</f>
        <v/>
      </c>
      <c r="C131" s="12">
        <f>IF(B131&gt;0, MIN($G$5, B131+F131), 0)</f>
        <v/>
      </c>
      <c r="D131" s="12">
        <f>IF(B131&gt;0, $B$9, 0)</f>
        <v/>
      </c>
      <c r="E131" s="12">
        <f>IF(B131&gt;0, MIN(B131, (C131-F131)+D131), 0)</f>
        <v/>
      </c>
      <c r="F131" s="12">
        <f>IF(B131&gt;0, B131*($B$6/$B$8), 0)</f>
        <v/>
      </c>
      <c r="G131" s="12">
        <f>MAX(0, B131-E131)</f>
        <v/>
      </c>
    </row>
    <row r="132">
      <c r="A132" s="11" t="n">
        <v>120</v>
      </c>
      <c r="B132" s="13">
        <f>G131</f>
        <v/>
      </c>
      <c r="C132" s="13">
        <f>IF(B132&gt;0, MIN($G$5, B132+F132), 0)</f>
        <v/>
      </c>
      <c r="D132" s="13">
        <f>IF(B132&gt;0, $B$9, 0)</f>
        <v/>
      </c>
      <c r="E132" s="13">
        <f>IF(B132&gt;0, MIN(B132, (C132-F132)+D132), 0)</f>
        <v/>
      </c>
      <c r="F132" s="13">
        <f>IF(B132&gt;0, B132*($B$6/$B$8), 0)</f>
        <v/>
      </c>
      <c r="G132" s="13">
        <f>MAX(0, B132-E132)</f>
        <v/>
      </c>
    </row>
    <row r="133">
      <c r="A133" s="11" t="n">
        <v>121</v>
      </c>
      <c r="B133" s="12">
        <f>G132</f>
        <v/>
      </c>
      <c r="C133" s="12">
        <f>IF(B133&gt;0, MIN($G$5, B133+F133), 0)</f>
        <v/>
      </c>
      <c r="D133" s="12">
        <f>IF(B133&gt;0, $B$9, 0)</f>
        <v/>
      </c>
      <c r="E133" s="12">
        <f>IF(B133&gt;0, MIN(B133, (C133-F133)+D133), 0)</f>
        <v/>
      </c>
      <c r="F133" s="12">
        <f>IF(B133&gt;0, B133*($B$6/$B$8), 0)</f>
        <v/>
      </c>
      <c r="G133" s="12">
        <f>MAX(0, B133-E133)</f>
        <v/>
      </c>
    </row>
    <row r="134">
      <c r="A134" s="11" t="n">
        <v>122</v>
      </c>
      <c r="B134" s="13">
        <f>G133</f>
        <v/>
      </c>
      <c r="C134" s="13">
        <f>IF(B134&gt;0, MIN($G$5, B134+F134), 0)</f>
        <v/>
      </c>
      <c r="D134" s="13">
        <f>IF(B134&gt;0, $B$9, 0)</f>
        <v/>
      </c>
      <c r="E134" s="13">
        <f>IF(B134&gt;0, MIN(B134, (C134-F134)+D134), 0)</f>
        <v/>
      </c>
      <c r="F134" s="13">
        <f>IF(B134&gt;0, B134*($B$6/$B$8), 0)</f>
        <v/>
      </c>
      <c r="G134" s="13">
        <f>MAX(0, B134-E134)</f>
        <v/>
      </c>
    </row>
    <row r="135">
      <c r="A135" s="11" t="n">
        <v>123</v>
      </c>
      <c r="B135" s="12">
        <f>G134</f>
        <v/>
      </c>
      <c r="C135" s="12">
        <f>IF(B135&gt;0, MIN($G$5, B135+F135), 0)</f>
        <v/>
      </c>
      <c r="D135" s="12">
        <f>IF(B135&gt;0, $B$9, 0)</f>
        <v/>
      </c>
      <c r="E135" s="12">
        <f>IF(B135&gt;0, MIN(B135, (C135-F135)+D135), 0)</f>
        <v/>
      </c>
      <c r="F135" s="12">
        <f>IF(B135&gt;0, B135*($B$6/$B$8), 0)</f>
        <v/>
      </c>
      <c r="G135" s="12">
        <f>MAX(0, B135-E135)</f>
        <v/>
      </c>
    </row>
    <row r="136">
      <c r="A136" s="11" t="n">
        <v>124</v>
      </c>
      <c r="B136" s="13">
        <f>G135</f>
        <v/>
      </c>
      <c r="C136" s="13">
        <f>IF(B136&gt;0, MIN($G$5, B136+F136), 0)</f>
        <v/>
      </c>
      <c r="D136" s="13">
        <f>IF(B136&gt;0, $B$9, 0)</f>
        <v/>
      </c>
      <c r="E136" s="13">
        <f>IF(B136&gt;0, MIN(B136, (C136-F136)+D136), 0)</f>
        <v/>
      </c>
      <c r="F136" s="13">
        <f>IF(B136&gt;0, B136*($B$6/$B$8), 0)</f>
        <v/>
      </c>
      <c r="G136" s="13">
        <f>MAX(0, B136-E136)</f>
        <v/>
      </c>
    </row>
    <row r="137">
      <c r="A137" s="11" t="n">
        <v>125</v>
      </c>
      <c r="B137" s="12">
        <f>G136</f>
        <v/>
      </c>
      <c r="C137" s="12">
        <f>IF(B137&gt;0, MIN($G$5, B137+F137), 0)</f>
        <v/>
      </c>
      <c r="D137" s="12">
        <f>IF(B137&gt;0, $B$9, 0)</f>
        <v/>
      </c>
      <c r="E137" s="12">
        <f>IF(B137&gt;0, MIN(B137, (C137-F137)+D137), 0)</f>
        <v/>
      </c>
      <c r="F137" s="12">
        <f>IF(B137&gt;0, B137*($B$6/$B$8), 0)</f>
        <v/>
      </c>
      <c r="G137" s="12">
        <f>MAX(0, B137-E137)</f>
        <v/>
      </c>
    </row>
    <row r="138">
      <c r="A138" s="11" t="n">
        <v>126</v>
      </c>
      <c r="B138" s="13">
        <f>G137</f>
        <v/>
      </c>
      <c r="C138" s="13">
        <f>IF(B138&gt;0, MIN($G$5, B138+F138), 0)</f>
        <v/>
      </c>
      <c r="D138" s="13">
        <f>IF(B138&gt;0, $B$9, 0)</f>
        <v/>
      </c>
      <c r="E138" s="13">
        <f>IF(B138&gt;0, MIN(B138, (C138-F138)+D138), 0)</f>
        <v/>
      </c>
      <c r="F138" s="13">
        <f>IF(B138&gt;0, B138*($B$6/$B$8), 0)</f>
        <v/>
      </c>
      <c r="G138" s="13">
        <f>MAX(0, B138-E138)</f>
        <v/>
      </c>
    </row>
    <row r="139">
      <c r="A139" s="11" t="n">
        <v>127</v>
      </c>
      <c r="B139" s="12">
        <f>G138</f>
        <v/>
      </c>
      <c r="C139" s="12">
        <f>IF(B139&gt;0, MIN($G$5, B139+F139), 0)</f>
        <v/>
      </c>
      <c r="D139" s="12">
        <f>IF(B139&gt;0, $B$9, 0)</f>
        <v/>
      </c>
      <c r="E139" s="12">
        <f>IF(B139&gt;0, MIN(B139, (C139-F139)+D139), 0)</f>
        <v/>
      </c>
      <c r="F139" s="12">
        <f>IF(B139&gt;0, B139*($B$6/$B$8), 0)</f>
        <v/>
      </c>
      <c r="G139" s="12">
        <f>MAX(0, B139-E139)</f>
        <v/>
      </c>
    </row>
    <row r="140">
      <c r="A140" s="11" t="n">
        <v>128</v>
      </c>
      <c r="B140" s="13">
        <f>G139</f>
        <v/>
      </c>
      <c r="C140" s="13">
        <f>IF(B140&gt;0, MIN($G$5, B140+F140), 0)</f>
        <v/>
      </c>
      <c r="D140" s="13">
        <f>IF(B140&gt;0, $B$9, 0)</f>
        <v/>
      </c>
      <c r="E140" s="13">
        <f>IF(B140&gt;0, MIN(B140, (C140-F140)+D140), 0)</f>
        <v/>
      </c>
      <c r="F140" s="13">
        <f>IF(B140&gt;0, B140*($B$6/$B$8), 0)</f>
        <v/>
      </c>
      <c r="G140" s="13">
        <f>MAX(0, B140-E140)</f>
        <v/>
      </c>
    </row>
    <row r="141">
      <c r="A141" s="11" t="n">
        <v>129</v>
      </c>
      <c r="B141" s="12">
        <f>G140</f>
        <v/>
      </c>
      <c r="C141" s="12">
        <f>IF(B141&gt;0, MIN($G$5, B141+F141), 0)</f>
        <v/>
      </c>
      <c r="D141" s="12">
        <f>IF(B141&gt;0, $B$9, 0)</f>
        <v/>
      </c>
      <c r="E141" s="12">
        <f>IF(B141&gt;0, MIN(B141, (C141-F141)+D141), 0)</f>
        <v/>
      </c>
      <c r="F141" s="12">
        <f>IF(B141&gt;0, B141*($B$6/$B$8), 0)</f>
        <v/>
      </c>
      <c r="G141" s="12">
        <f>MAX(0, B141-E141)</f>
        <v/>
      </c>
    </row>
    <row r="142">
      <c r="A142" s="11" t="n">
        <v>130</v>
      </c>
      <c r="B142" s="13">
        <f>G141</f>
        <v/>
      </c>
      <c r="C142" s="13">
        <f>IF(B142&gt;0, MIN($G$5, B142+F142), 0)</f>
        <v/>
      </c>
      <c r="D142" s="13">
        <f>IF(B142&gt;0, $B$9, 0)</f>
        <v/>
      </c>
      <c r="E142" s="13">
        <f>IF(B142&gt;0, MIN(B142, (C142-F142)+D142), 0)</f>
        <v/>
      </c>
      <c r="F142" s="13">
        <f>IF(B142&gt;0, B142*($B$6/$B$8), 0)</f>
        <v/>
      </c>
      <c r="G142" s="13">
        <f>MAX(0, B142-E142)</f>
        <v/>
      </c>
    </row>
    <row r="143">
      <c r="A143" s="11" t="n">
        <v>131</v>
      </c>
      <c r="B143" s="12">
        <f>G142</f>
        <v/>
      </c>
      <c r="C143" s="12">
        <f>IF(B143&gt;0, MIN($G$5, B143+F143), 0)</f>
        <v/>
      </c>
      <c r="D143" s="12">
        <f>IF(B143&gt;0, $B$9, 0)</f>
        <v/>
      </c>
      <c r="E143" s="12">
        <f>IF(B143&gt;0, MIN(B143, (C143-F143)+D143), 0)</f>
        <v/>
      </c>
      <c r="F143" s="12">
        <f>IF(B143&gt;0, B143*($B$6/$B$8), 0)</f>
        <v/>
      </c>
      <c r="G143" s="12">
        <f>MAX(0, B143-E143)</f>
        <v/>
      </c>
    </row>
    <row r="144">
      <c r="A144" s="11" t="n">
        <v>132</v>
      </c>
      <c r="B144" s="13">
        <f>G143</f>
        <v/>
      </c>
      <c r="C144" s="13">
        <f>IF(B144&gt;0, MIN($G$5, B144+F144), 0)</f>
        <v/>
      </c>
      <c r="D144" s="13">
        <f>IF(B144&gt;0, $B$9, 0)</f>
        <v/>
      </c>
      <c r="E144" s="13">
        <f>IF(B144&gt;0, MIN(B144, (C144-F144)+D144), 0)</f>
        <v/>
      </c>
      <c r="F144" s="13">
        <f>IF(B144&gt;0, B144*($B$6/$B$8), 0)</f>
        <v/>
      </c>
      <c r="G144" s="13">
        <f>MAX(0, B144-E144)</f>
        <v/>
      </c>
    </row>
    <row r="145">
      <c r="A145" s="11" t="n">
        <v>133</v>
      </c>
      <c r="B145" s="12">
        <f>G144</f>
        <v/>
      </c>
      <c r="C145" s="12">
        <f>IF(B145&gt;0, MIN($G$5, B145+F145), 0)</f>
        <v/>
      </c>
      <c r="D145" s="12">
        <f>IF(B145&gt;0, $B$9, 0)</f>
        <v/>
      </c>
      <c r="E145" s="12">
        <f>IF(B145&gt;0, MIN(B145, (C145-F145)+D145), 0)</f>
        <v/>
      </c>
      <c r="F145" s="12">
        <f>IF(B145&gt;0, B145*($B$6/$B$8), 0)</f>
        <v/>
      </c>
      <c r="G145" s="12">
        <f>MAX(0, B145-E145)</f>
        <v/>
      </c>
    </row>
    <row r="146">
      <c r="A146" s="11" t="n">
        <v>134</v>
      </c>
      <c r="B146" s="13">
        <f>G145</f>
        <v/>
      </c>
      <c r="C146" s="13">
        <f>IF(B146&gt;0, MIN($G$5, B146+F146), 0)</f>
        <v/>
      </c>
      <c r="D146" s="13">
        <f>IF(B146&gt;0, $B$9, 0)</f>
        <v/>
      </c>
      <c r="E146" s="13">
        <f>IF(B146&gt;0, MIN(B146, (C146-F146)+D146), 0)</f>
        <v/>
      </c>
      <c r="F146" s="13">
        <f>IF(B146&gt;0, B146*($B$6/$B$8), 0)</f>
        <v/>
      </c>
      <c r="G146" s="13">
        <f>MAX(0, B146-E146)</f>
        <v/>
      </c>
    </row>
    <row r="147">
      <c r="A147" s="11" t="n">
        <v>135</v>
      </c>
      <c r="B147" s="12">
        <f>G146</f>
        <v/>
      </c>
      <c r="C147" s="12">
        <f>IF(B147&gt;0, MIN($G$5, B147+F147), 0)</f>
        <v/>
      </c>
      <c r="D147" s="12">
        <f>IF(B147&gt;0, $B$9, 0)</f>
        <v/>
      </c>
      <c r="E147" s="12">
        <f>IF(B147&gt;0, MIN(B147, (C147-F147)+D147), 0)</f>
        <v/>
      </c>
      <c r="F147" s="12">
        <f>IF(B147&gt;0, B147*($B$6/$B$8), 0)</f>
        <v/>
      </c>
      <c r="G147" s="12">
        <f>MAX(0, B147-E147)</f>
        <v/>
      </c>
    </row>
    <row r="148">
      <c r="A148" s="11" t="n">
        <v>136</v>
      </c>
      <c r="B148" s="13">
        <f>G147</f>
        <v/>
      </c>
      <c r="C148" s="13">
        <f>IF(B148&gt;0, MIN($G$5, B148+F148), 0)</f>
        <v/>
      </c>
      <c r="D148" s="13">
        <f>IF(B148&gt;0, $B$9, 0)</f>
        <v/>
      </c>
      <c r="E148" s="13">
        <f>IF(B148&gt;0, MIN(B148, (C148-F148)+D148), 0)</f>
        <v/>
      </c>
      <c r="F148" s="13">
        <f>IF(B148&gt;0, B148*($B$6/$B$8), 0)</f>
        <v/>
      </c>
      <c r="G148" s="13">
        <f>MAX(0, B148-E148)</f>
        <v/>
      </c>
    </row>
    <row r="149">
      <c r="A149" s="11" t="n">
        <v>137</v>
      </c>
      <c r="B149" s="12">
        <f>G148</f>
        <v/>
      </c>
      <c r="C149" s="12">
        <f>IF(B149&gt;0, MIN($G$5, B149+F149), 0)</f>
        <v/>
      </c>
      <c r="D149" s="12">
        <f>IF(B149&gt;0, $B$9, 0)</f>
        <v/>
      </c>
      <c r="E149" s="12">
        <f>IF(B149&gt;0, MIN(B149, (C149-F149)+D149), 0)</f>
        <v/>
      </c>
      <c r="F149" s="12">
        <f>IF(B149&gt;0, B149*($B$6/$B$8), 0)</f>
        <v/>
      </c>
      <c r="G149" s="12">
        <f>MAX(0, B149-E149)</f>
        <v/>
      </c>
    </row>
    <row r="150">
      <c r="A150" s="11" t="n">
        <v>138</v>
      </c>
      <c r="B150" s="13">
        <f>G149</f>
        <v/>
      </c>
      <c r="C150" s="13">
        <f>IF(B150&gt;0, MIN($G$5, B150+F150), 0)</f>
        <v/>
      </c>
      <c r="D150" s="13">
        <f>IF(B150&gt;0, $B$9, 0)</f>
        <v/>
      </c>
      <c r="E150" s="13">
        <f>IF(B150&gt;0, MIN(B150, (C150-F150)+D150), 0)</f>
        <v/>
      </c>
      <c r="F150" s="13">
        <f>IF(B150&gt;0, B150*($B$6/$B$8), 0)</f>
        <v/>
      </c>
      <c r="G150" s="13">
        <f>MAX(0, B150-E150)</f>
        <v/>
      </c>
    </row>
    <row r="151">
      <c r="A151" s="11" t="n">
        <v>139</v>
      </c>
      <c r="B151" s="12">
        <f>G150</f>
        <v/>
      </c>
      <c r="C151" s="12">
        <f>IF(B151&gt;0, MIN($G$5, B151+F151), 0)</f>
        <v/>
      </c>
      <c r="D151" s="12">
        <f>IF(B151&gt;0, $B$9, 0)</f>
        <v/>
      </c>
      <c r="E151" s="12">
        <f>IF(B151&gt;0, MIN(B151, (C151-F151)+D151), 0)</f>
        <v/>
      </c>
      <c r="F151" s="12">
        <f>IF(B151&gt;0, B151*($B$6/$B$8), 0)</f>
        <v/>
      </c>
      <c r="G151" s="12">
        <f>MAX(0, B151-E151)</f>
        <v/>
      </c>
    </row>
    <row r="152">
      <c r="A152" s="11" t="n">
        <v>140</v>
      </c>
      <c r="B152" s="13">
        <f>G151</f>
        <v/>
      </c>
      <c r="C152" s="13">
        <f>IF(B152&gt;0, MIN($G$5, B152+F152), 0)</f>
        <v/>
      </c>
      <c r="D152" s="13">
        <f>IF(B152&gt;0, $B$9, 0)</f>
        <v/>
      </c>
      <c r="E152" s="13">
        <f>IF(B152&gt;0, MIN(B152, (C152-F152)+D152), 0)</f>
        <v/>
      </c>
      <c r="F152" s="13">
        <f>IF(B152&gt;0, B152*($B$6/$B$8), 0)</f>
        <v/>
      </c>
      <c r="G152" s="13">
        <f>MAX(0, B152-E152)</f>
        <v/>
      </c>
    </row>
    <row r="153">
      <c r="A153" s="11" t="n">
        <v>141</v>
      </c>
      <c r="B153" s="12">
        <f>G152</f>
        <v/>
      </c>
      <c r="C153" s="12">
        <f>IF(B153&gt;0, MIN($G$5, B153+F153), 0)</f>
        <v/>
      </c>
      <c r="D153" s="12">
        <f>IF(B153&gt;0, $B$9, 0)</f>
        <v/>
      </c>
      <c r="E153" s="12">
        <f>IF(B153&gt;0, MIN(B153, (C153-F153)+D153), 0)</f>
        <v/>
      </c>
      <c r="F153" s="12">
        <f>IF(B153&gt;0, B153*($B$6/$B$8), 0)</f>
        <v/>
      </c>
      <c r="G153" s="12">
        <f>MAX(0, B153-E153)</f>
        <v/>
      </c>
    </row>
    <row r="154">
      <c r="A154" s="11" t="n">
        <v>142</v>
      </c>
      <c r="B154" s="13">
        <f>G153</f>
        <v/>
      </c>
      <c r="C154" s="13">
        <f>IF(B154&gt;0, MIN($G$5, B154+F154), 0)</f>
        <v/>
      </c>
      <c r="D154" s="13">
        <f>IF(B154&gt;0, $B$9, 0)</f>
        <v/>
      </c>
      <c r="E154" s="13">
        <f>IF(B154&gt;0, MIN(B154, (C154-F154)+D154), 0)</f>
        <v/>
      </c>
      <c r="F154" s="13">
        <f>IF(B154&gt;0, B154*($B$6/$B$8), 0)</f>
        <v/>
      </c>
      <c r="G154" s="13">
        <f>MAX(0, B154-E154)</f>
        <v/>
      </c>
    </row>
    <row r="155">
      <c r="A155" s="11" t="n">
        <v>143</v>
      </c>
      <c r="B155" s="12">
        <f>G154</f>
        <v/>
      </c>
      <c r="C155" s="12">
        <f>IF(B155&gt;0, MIN($G$5, B155+F155), 0)</f>
        <v/>
      </c>
      <c r="D155" s="12">
        <f>IF(B155&gt;0, $B$9, 0)</f>
        <v/>
      </c>
      <c r="E155" s="12">
        <f>IF(B155&gt;0, MIN(B155, (C155-F155)+D155), 0)</f>
        <v/>
      </c>
      <c r="F155" s="12">
        <f>IF(B155&gt;0, B155*($B$6/$B$8), 0)</f>
        <v/>
      </c>
      <c r="G155" s="12">
        <f>MAX(0, B155-E155)</f>
        <v/>
      </c>
    </row>
    <row r="156">
      <c r="A156" s="11" t="n">
        <v>144</v>
      </c>
      <c r="B156" s="13">
        <f>G155</f>
        <v/>
      </c>
      <c r="C156" s="13">
        <f>IF(B156&gt;0, MIN($G$5, B156+F156), 0)</f>
        <v/>
      </c>
      <c r="D156" s="13">
        <f>IF(B156&gt;0, $B$9, 0)</f>
        <v/>
      </c>
      <c r="E156" s="13">
        <f>IF(B156&gt;0, MIN(B156, (C156-F156)+D156), 0)</f>
        <v/>
      </c>
      <c r="F156" s="13">
        <f>IF(B156&gt;0, B156*($B$6/$B$8), 0)</f>
        <v/>
      </c>
      <c r="G156" s="13">
        <f>MAX(0, B156-E156)</f>
        <v/>
      </c>
    </row>
    <row r="157">
      <c r="A157" s="11" t="n">
        <v>145</v>
      </c>
      <c r="B157" s="12">
        <f>G156</f>
        <v/>
      </c>
      <c r="C157" s="12">
        <f>IF(B157&gt;0, MIN($G$5, B157+F157), 0)</f>
        <v/>
      </c>
      <c r="D157" s="12">
        <f>IF(B157&gt;0, $B$9, 0)</f>
        <v/>
      </c>
      <c r="E157" s="12">
        <f>IF(B157&gt;0, MIN(B157, (C157-F157)+D157), 0)</f>
        <v/>
      </c>
      <c r="F157" s="12">
        <f>IF(B157&gt;0, B157*($B$6/$B$8), 0)</f>
        <v/>
      </c>
      <c r="G157" s="12">
        <f>MAX(0, B157-E157)</f>
        <v/>
      </c>
    </row>
    <row r="158">
      <c r="A158" s="11" t="n">
        <v>146</v>
      </c>
      <c r="B158" s="13">
        <f>G157</f>
        <v/>
      </c>
      <c r="C158" s="13">
        <f>IF(B158&gt;0, MIN($G$5, B158+F158), 0)</f>
        <v/>
      </c>
      <c r="D158" s="13">
        <f>IF(B158&gt;0, $B$9, 0)</f>
        <v/>
      </c>
      <c r="E158" s="13">
        <f>IF(B158&gt;0, MIN(B158, (C158-F158)+D158), 0)</f>
        <v/>
      </c>
      <c r="F158" s="13">
        <f>IF(B158&gt;0, B158*($B$6/$B$8), 0)</f>
        <v/>
      </c>
      <c r="G158" s="13">
        <f>MAX(0, B158-E158)</f>
        <v/>
      </c>
    </row>
    <row r="159">
      <c r="A159" s="11" t="n">
        <v>147</v>
      </c>
      <c r="B159" s="12">
        <f>G158</f>
        <v/>
      </c>
      <c r="C159" s="12">
        <f>IF(B159&gt;0, MIN($G$5, B159+F159), 0)</f>
        <v/>
      </c>
      <c r="D159" s="12">
        <f>IF(B159&gt;0, $B$9, 0)</f>
        <v/>
      </c>
      <c r="E159" s="12">
        <f>IF(B159&gt;0, MIN(B159, (C159-F159)+D159), 0)</f>
        <v/>
      </c>
      <c r="F159" s="12">
        <f>IF(B159&gt;0, B159*($B$6/$B$8), 0)</f>
        <v/>
      </c>
      <c r="G159" s="12">
        <f>MAX(0, B159-E159)</f>
        <v/>
      </c>
    </row>
    <row r="160">
      <c r="A160" s="11" t="n">
        <v>148</v>
      </c>
      <c r="B160" s="13">
        <f>G159</f>
        <v/>
      </c>
      <c r="C160" s="13">
        <f>IF(B160&gt;0, MIN($G$5, B160+F160), 0)</f>
        <v/>
      </c>
      <c r="D160" s="13">
        <f>IF(B160&gt;0, $B$9, 0)</f>
        <v/>
      </c>
      <c r="E160" s="13">
        <f>IF(B160&gt;0, MIN(B160, (C160-F160)+D160), 0)</f>
        <v/>
      </c>
      <c r="F160" s="13">
        <f>IF(B160&gt;0, B160*($B$6/$B$8), 0)</f>
        <v/>
      </c>
      <c r="G160" s="13">
        <f>MAX(0, B160-E160)</f>
        <v/>
      </c>
    </row>
    <row r="161">
      <c r="A161" s="11" t="n">
        <v>149</v>
      </c>
      <c r="B161" s="12">
        <f>G160</f>
        <v/>
      </c>
      <c r="C161" s="12">
        <f>IF(B161&gt;0, MIN($G$5, B161+F161), 0)</f>
        <v/>
      </c>
      <c r="D161" s="12">
        <f>IF(B161&gt;0, $B$9, 0)</f>
        <v/>
      </c>
      <c r="E161" s="12">
        <f>IF(B161&gt;0, MIN(B161, (C161-F161)+D161), 0)</f>
        <v/>
      </c>
      <c r="F161" s="12">
        <f>IF(B161&gt;0, B161*($B$6/$B$8), 0)</f>
        <v/>
      </c>
      <c r="G161" s="12">
        <f>MAX(0, B161-E161)</f>
        <v/>
      </c>
    </row>
    <row r="162">
      <c r="A162" s="11" t="n">
        <v>150</v>
      </c>
      <c r="B162" s="13">
        <f>G161</f>
        <v/>
      </c>
      <c r="C162" s="13">
        <f>IF(B162&gt;0, MIN($G$5, B162+F162), 0)</f>
        <v/>
      </c>
      <c r="D162" s="13">
        <f>IF(B162&gt;0, $B$9, 0)</f>
        <v/>
      </c>
      <c r="E162" s="13">
        <f>IF(B162&gt;0, MIN(B162, (C162-F162)+D162), 0)</f>
        <v/>
      </c>
      <c r="F162" s="13">
        <f>IF(B162&gt;0, B162*($B$6/$B$8), 0)</f>
        <v/>
      </c>
      <c r="G162" s="13">
        <f>MAX(0, B162-E162)</f>
        <v/>
      </c>
    </row>
    <row r="163">
      <c r="A163" s="11" t="n">
        <v>151</v>
      </c>
      <c r="B163" s="12">
        <f>G162</f>
        <v/>
      </c>
      <c r="C163" s="12">
        <f>IF(B163&gt;0, MIN($G$5, B163+F163), 0)</f>
        <v/>
      </c>
      <c r="D163" s="12">
        <f>IF(B163&gt;0, $B$9, 0)</f>
        <v/>
      </c>
      <c r="E163" s="12">
        <f>IF(B163&gt;0, MIN(B163, (C163-F163)+D163), 0)</f>
        <v/>
      </c>
      <c r="F163" s="12">
        <f>IF(B163&gt;0, B163*($B$6/$B$8), 0)</f>
        <v/>
      </c>
      <c r="G163" s="12">
        <f>MAX(0, B163-E163)</f>
        <v/>
      </c>
    </row>
    <row r="164">
      <c r="A164" s="11" t="n">
        <v>152</v>
      </c>
      <c r="B164" s="13">
        <f>G163</f>
        <v/>
      </c>
      <c r="C164" s="13">
        <f>IF(B164&gt;0, MIN($G$5, B164+F164), 0)</f>
        <v/>
      </c>
      <c r="D164" s="13">
        <f>IF(B164&gt;0, $B$9, 0)</f>
        <v/>
      </c>
      <c r="E164" s="13">
        <f>IF(B164&gt;0, MIN(B164, (C164-F164)+D164), 0)</f>
        <v/>
      </c>
      <c r="F164" s="13">
        <f>IF(B164&gt;0, B164*($B$6/$B$8), 0)</f>
        <v/>
      </c>
      <c r="G164" s="13">
        <f>MAX(0, B164-E164)</f>
        <v/>
      </c>
    </row>
    <row r="165">
      <c r="A165" s="11" t="n">
        <v>153</v>
      </c>
      <c r="B165" s="12">
        <f>G164</f>
        <v/>
      </c>
      <c r="C165" s="12">
        <f>IF(B165&gt;0, MIN($G$5, B165+F165), 0)</f>
        <v/>
      </c>
      <c r="D165" s="12">
        <f>IF(B165&gt;0, $B$9, 0)</f>
        <v/>
      </c>
      <c r="E165" s="12">
        <f>IF(B165&gt;0, MIN(B165, (C165-F165)+D165), 0)</f>
        <v/>
      </c>
      <c r="F165" s="12">
        <f>IF(B165&gt;0, B165*($B$6/$B$8), 0)</f>
        <v/>
      </c>
      <c r="G165" s="12">
        <f>MAX(0, B165-E165)</f>
        <v/>
      </c>
    </row>
    <row r="166">
      <c r="A166" s="11" t="n">
        <v>154</v>
      </c>
      <c r="B166" s="13">
        <f>G165</f>
        <v/>
      </c>
      <c r="C166" s="13">
        <f>IF(B166&gt;0, MIN($G$5, B166+F166), 0)</f>
        <v/>
      </c>
      <c r="D166" s="13">
        <f>IF(B166&gt;0, $B$9, 0)</f>
        <v/>
      </c>
      <c r="E166" s="13">
        <f>IF(B166&gt;0, MIN(B166, (C166-F166)+D166), 0)</f>
        <v/>
      </c>
      <c r="F166" s="13">
        <f>IF(B166&gt;0, B166*($B$6/$B$8), 0)</f>
        <v/>
      </c>
      <c r="G166" s="13">
        <f>MAX(0, B166-E166)</f>
        <v/>
      </c>
    </row>
    <row r="167">
      <c r="A167" s="11" t="n">
        <v>155</v>
      </c>
      <c r="B167" s="12">
        <f>G166</f>
        <v/>
      </c>
      <c r="C167" s="12">
        <f>IF(B167&gt;0, MIN($G$5, B167+F167), 0)</f>
        <v/>
      </c>
      <c r="D167" s="12">
        <f>IF(B167&gt;0, $B$9, 0)</f>
        <v/>
      </c>
      <c r="E167" s="12">
        <f>IF(B167&gt;0, MIN(B167, (C167-F167)+D167), 0)</f>
        <v/>
      </c>
      <c r="F167" s="12">
        <f>IF(B167&gt;0, B167*($B$6/$B$8), 0)</f>
        <v/>
      </c>
      <c r="G167" s="12">
        <f>MAX(0, B167-E167)</f>
        <v/>
      </c>
    </row>
    <row r="168">
      <c r="A168" s="11" t="n">
        <v>156</v>
      </c>
      <c r="B168" s="13">
        <f>G167</f>
        <v/>
      </c>
      <c r="C168" s="13">
        <f>IF(B168&gt;0, MIN($G$5, B168+F168), 0)</f>
        <v/>
      </c>
      <c r="D168" s="13">
        <f>IF(B168&gt;0, $B$9, 0)</f>
        <v/>
      </c>
      <c r="E168" s="13">
        <f>IF(B168&gt;0, MIN(B168, (C168-F168)+D168), 0)</f>
        <v/>
      </c>
      <c r="F168" s="13">
        <f>IF(B168&gt;0, B168*($B$6/$B$8), 0)</f>
        <v/>
      </c>
      <c r="G168" s="13">
        <f>MAX(0, B168-E168)</f>
        <v/>
      </c>
    </row>
    <row r="169">
      <c r="A169" s="11" t="n">
        <v>157</v>
      </c>
      <c r="B169" s="12">
        <f>G168</f>
        <v/>
      </c>
      <c r="C169" s="12">
        <f>IF(B169&gt;0, MIN($G$5, B169+F169), 0)</f>
        <v/>
      </c>
      <c r="D169" s="12">
        <f>IF(B169&gt;0, $B$9, 0)</f>
        <v/>
      </c>
      <c r="E169" s="12">
        <f>IF(B169&gt;0, MIN(B169, (C169-F169)+D169), 0)</f>
        <v/>
      </c>
      <c r="F169" s="12">
        <f>IF(B169&gt;0, B169*($B$6/$B$8), 0)</f>
        <v/>
      </c>
      <c r="G169" s="12">
        <f>MAX(0, B169-E169)</f>
        <v/>
      </c>
    </row>
    <row r="170">
      <c r="A170" s="11" t="n">
        <v>158</v>
      </c>
      <c r="B170" s="13">
        <f>G169</f>
        <v/>
      </c>
      <c r="C170" s="13">
        <f>IF(B170&gt;0, MIN($G$5, B170+F170), 0)</f>
        <v/>
      </c>
      <c r="D170" s="13">
        <f>IF(B170&gt;0, $B$9, 0)</f>
        <v/>
      </c>
      <c r="E170" s="13">
        <f>IF(B170&gt;0, MIN(B170, (C170-F170)+D170), 0)</f>
        <v/>
      </c>
      <c r="F170" s="13">
        <f>IF(B170&gt;0, B170*($B$6/$B$8), 0)</f>
        <v/>
      </c>
      <c r="G170" s="13">
        <f>MAX(0, B170-E170)</f>
        <v/>
      </c>
    </row>
    <row r="171">
      <c r="A171" s="11" t="n">
        <v>159</v>
      </c>
      <c r="B171" s="12">
        <f>G170</f>
        <v/>
      </c>
      <c r="C171" s="12">
        <f>IF(B171&gt;0, MIN($G$5, B171+F171), 0)</f>
        <v/>
      </c>
      <c r="D171" s="12">
        <f>IF(B171&gt;0, $B$9, 0)</f>
        <v/>
      </c>
      <c r="E171" s="12">
        <f>IF(B171&gt;0, MIN(B171, (C171-F171)+D171), 0)</f>
        <v/>
      </c>
      <c r="F171" s="12">
        <f>IF(B171&gt;0, B171*($B$6/$B$8), 0)</f>
        <v/>
      </c>
      <c r="G171" s="12">
        <f>MAX(0, B171-E171)</f>
        <v/>
      </c>
    </row>
    <row r="172">
      <c r="A172" s="11" t="n">
        <v>160</v>
      </c>
      <c r="B172" s="13">
        <f>G171</f>
        <v/>
      </c>
      <c r="C172" s="13">
        <f>IF(B172&gt;0, MIN($G$5, B172+F172), 0)</f>
        <v/>
      </c>
      <c r="D172" s="13">
        <f>IF(B172&gt;0, $B$9, 0)</f>
        <v/>
      </c>
      <c r="E172" s="13">
        <f>IF(B172&gt;0, MIN(B172, (C172-F172)+D172), 0)</f>
        <v/>
      </c>
      <c r="F172" s="13">
        <f>IF(B172&gt;0, B172*($B$6/$B$8), 0)</f>
        <v/>
      </c>
      <c r="G172" s="13">
        <f>MAX(0, B172-E172)</f>
        <v/>
      </c>
    </row>
    <row r="173">
      <c r="A173" s="11" t="n">
        <v>161</v>
      </c>
      <c r="B173" s="12">
        <f>G172</f>
        <v/>
      </c>
      <c r="C173" s="12">
        <f>IF(B173&gt;0, MIN($G$5, B173+F173), 0)</f>
        <v/>
      </c>
      <c r="D173" s="12">
        <f>IF(B173&gt;0, $B$9, 0)</f>
        <v/>
      </c>
      <c r="E173" s="12">
        <f>IF(B173&gt;0, MIN(B173, (C173-F173)+D173), 0)</f>
        <v/>
      </c>
      <c r="F173" s="12">
        <f>IF(B173&gt;0, B173*($B$6/$B$8), 0)</f>
        <v/>
      </c>
      <c r="G173" s="12">
        <f>MAX(0, B173-E173)</f>
        <v/>
      </c>
    </row>
    <row r="174">
      <c r="A174" s="11" t="n">
        <v>162</v>
      </c>
      <c r="B174" s="13">
        <f>G173</f>
        <v/>
      </c>
      <c r="C174" s="13">
        <f>IF(B174&gt;0, MIN($G$5, B174+F174), 0)</f>
        <v/>
      </c>
      <c r="D174" s="13">
        <f>IF(B174&gt;0, $B$9, 0)</f>
        <v/>
      </c>
      <c r="E174" s="13">
        <f>IF(B174&gt;0, MIN(B174, (C174-F174)+D174), 0)</f>
        <v/>
      </c>
      <c r="F174" s="13">
        <f>IF(B174&gt;0, B174*($B$6/$B$8), 0)</f>
        <v/>
      </c>
      <c r="G174" s="13">
        <f>MAX(0, B174-E174)</f>
        <v/>
      </c>
    </row>
    <row r="175">
      <c r="A175" s="11" t="n">
        <v>163</v>
      </c>
      <c r="B175" s="12">
        <f>G174</f>
        <v/>
      </c>
      <c r="C175" s="12">
        <f>IF(B175&gt;0, MIN($G$5, B175+F175), 0)</f>
        <v/>
      </c>
      <c r="D175" s="12">
        <f>IF(B175&gt;0, $B$9, 0)</f>
        <v/>
      </c>
      <c r="E175" s="12">
        <f>IF(B175&gt;0, MIN(B175, (C175-F175)+D175), 0)</f>
        <v/>
      </c>
      <c r="F175" s="12">
        <f>IF(B175&gt;0, B175*($B$6/$B$8), 0)</f>
        <v/>
      </c>
      <c r="G175" s="12">
        <f>MAX(0, B175-E175)</f>
        <v/>
      </c>
    </row>
    <row r="176">
      <c r="A176" s="11" t="n">
        <v>164</v>
      </c>
      <c r="B176" s="13">
        <f>G175</f>
        <v/>
      </c>
      <c r="C176" s="13">
        <f>IF(B176&gt;0, MIN($G$5, B176+F176), 0)</f>
        <v/>
      </c>
      <c r="D176" s="13">
        <f>IF(B176&gt;0, $B$9, 0)</f>
        <v/>
      </c>
      <c r="E176" s="13">
        <f>IF(B176&gt;0, MIN(B176, (C176-F176)+D176), 0)</f>
        <v/>
      </c>
      <c r="F176" s="13">
        <f>IF(B176&gt;0, B176*($B$6/$B$8), 0)</f>
        <v/>
      </c>
      <c r="G176" s="13">
        <f>MAX(0, B176-E176)</f>
        <v/>
      </c>
    </row>
    <row r="177">
      <c r="A177" s="11" t="n">
        <v>165</v>
      </c>
      <c r="B177" s="12">
        <f>G176</f>
        <v/>
      </c>
      <c r="C177" s="12">
        <f>IF(B177&gt;0, MIN($G$5, B177+F177), 0)</f>
        <v/>
      </c>
      <c r="D177" s="12">
        <f>IF(B177&gt;0, $B$9, 0)</f>
        <v/>
      </c>
      <c r="E177" s="12">
        <f>IF(B177&gt;0, MIN(B177, (C177-F177)+D177), 0)</f>
        <v/>
      </c>
      <c r="F177" s="12">
        <f>IF(B177&gt;0, B177*($B$6/$B$8), 0)</f>
        <v/>
      </c>
      <c r="G177" s="12">
        <f>MAX(0, B177-E177)</f>
        <v/>
      </c>
    </row>
    <row r="178">
      <c r="A178" s="11" t="n">
        <v>166</v>
      </c>
      <c r="B178" s="13">
        <f>G177</f>
        <v/>
      </c>
      <c r="C178" s="13">
        <f>IF(B178&gt;0, MIN($G$5, B178+F178), 0)</f>
        <v/>
      </c>
      <c r="D178" s="13">
        <f>IF(B178&gt;0, $B$9, 0)</f>
        <v/>
      </c>
      <c r="E178" s="13">
        <f>IF(B178&gt;0, MIN(B178, (C178-F178)+D178), 0)</f>
        <v/>
      </c>
      <c r="F178" s="13">
        <f>IF(B178&gt;0, B178*($B$6/$B$8), 0)</f>
        <v/>
      </c>
      <c r="G178" s="13">
        <f>MAX(0, B178-E178)</f>
        <v/>
      </c>
    </row>
    <row r="179">
      <c r="A179" s="11" t="n">
        <v>167</v>
      </c>
      <c r="B179" s="12">
        <f>G178</f>
        <v/>
      </c>
      <c r="C179" s="12">
        <f>IF(B179&gt;0, MIN($G$5, B179+F179), 0)</f>
        <v/>
      </c>
      <c r="D179" s="12">
        <f>IF(B179&gt;0, $B$9, 0)</f>
        <v/>
      </c>
      <c r="E179" s="12">
        <f>IF(B179&gt;0, MIN(B179, (C179-F179)+D179), 0)</f>
        <v/>
      </c>
      <c r="F179" s="12">
        <f>IF(B179&gt;0, B179*($B$6/$B$8), 0)</f>
        <v/>
      </c>
      <c r="G179" s="12">
        <f>MAX(0, B179-E179)</f>
        <v/>
      </c>
    </row>
    <row r="180">
      <c r="A180" s="11" t="n">
        <v>168</v>
      </c>
      <c r="B180" s="13">
        <f>G179</f>
        <v/>
      </c>
      <c r="C180" s="13">
        <f>IF(B180&gt;0, MIN($G$5, B180+F180), 0)</f>
        <v/>
      </c>
      <c r="D180" s="13">
        <f>IF(B180&gt;0, $B$9, 0)</f>
        <v/>
      </c>
      <c r="E180" s="13">
        <f>IF(B180&gt;0, MIN(B180, (C180-F180)+D180), 0)</f>
        <v/>
      </c>
      <c r="F180" s="13">
        <f>IF(B180&gt;0, B180*($B$6/$B$8), 0)</f>
        <v/>
      </c>
      <c r="G180" s="13">
        <f>MAX(0, B180-E180)</f>
        <v/>
      </c>
    </row>
    <row r="181">
      <c r="A181" s="11" t="n">
        <v>169</v>
      </c>
      <c r="B181" s="12">
        <f>G180</f>
        <v/>
      </c>
      <c r="C181" s="12">
        <f>IF(B181&gt;0, MIN($G$5, B181+F181), 0)</f>
        <v/>
      </c>
      <c r="D181" s="12">
        <f>IF(B181&gt;0, $B$9, 0)</f>
        <v/>
      </c>
      <c r="E181" s="12">
        <f>IF(B181&gt;0, MIN(B181, (C181-F181)+D181), 0)</f>
        <v/>
      </c>
      <c r="F181" s="12">
        <f>IF(B181&gt;0, B181*($B$6/$B$8), 0)</f>
        <v/>
      </c>
      <c r="G181" s="12">
        <f>MAX(0, B181-E181)</f>
        <v/>
      </c>
    </row>
    <row r="182">
      <c r="A182" s="11" t="n">
        <v>170</v>
      </c>
      <c r="B182" s="13">
        <f>G181</f>
        <v/>
      </c>
      <c r="C182" s="13">
        <f>IF(B182&gt;0, MIN($G$5, B182+F182), 0)</f>
        <v/>
      </c>
      <c r="D182" s="13">
        <f>IF(B182&gt;0, $B$9, 0)</f>
        <v/>
      </c>
      <c r="E182" s="13">
        <f>IF(B182&gt;0, MIN(B182, (C182-F182)+D182), 0)</f>
        <v/>
      </c>
      <c r="F182" s="13">
        <f>IF(B182&gt;0, B182*($B$6/$B$8), 0)</f>
        <v/>
      </c>
      <c r="G182" s="13">
        <f>MAX(0, B182-E182)</f>
        <v/>
      </c>
    </row>
    <row r="183">
      <c r="A183" s="11" t="n">
        <v>171</v>
      </c>
      <c r="B183" s="12">
        <f>G182</f>
        <v/>
      </c>
      <c r="C183" s="12">
        <f>IF(B183&gt;0, MIN($G$5, B183+F183), 0)</f>
        <v/>
      </c>
      <c r="D183" s="12">
        <f>IF(B183&gt;0, $B$9, 0)</f>
        <v/>
      </c>
      <c r="E183" s="12">
        <f>IF(B183&gt;0, MIN(B183, (C183-F183)+D183), 0)</f>
        <v/>
      </c>
      <c r="F183" s="12">
        <f>IF(B183&gt;0, B183*($B$6/$B$8), 0)</f>
        <v/>
      </c>
      <c r="G183" s="12">
        <f>MAX(0, B183-E183)</f>
        <v/>
      </c>
    </row>
    <row r="184">
      <c r="A184" s="11" t="n">
        <v>172</v>
      </c>
      <c r="B184" s="13">
        <f>G183</f>
        <v/>
      </c>
      <c r="C184" s="13">
        <f>IF(B184&gt;0, MIN($G$5, B184+F184), 0)</f>
        <v/>
      </c>
      <c r="D184" s="13">
        <f>IF(B184&gt;0, $B$9, 0)</f>
        <v/>
      </c>
      <c r="E184" s="13">
        <f>IF(B184&gt;0, MIN(B184, (C184-F184)+D184), 0)</f>
        <v/>
      </c>
      <c r="F184" s="13">
        <f>IF(B184&gt;0, B184*($B$6/$B$8), 0)</f>
        <v/>
      </c>
      <c r="G184" s="13">
        <f>MAX(0, B184-E184)</f>
        <v/>
      </c>
    </row>
    <row r="185">
      <c r="A185" s="11" t="n">
        <v>173</v>
      </c>
      <c r="B185" s="12">
        <f>G184</f>
        <v/>
      </c>
      <c r="C185" s="12">
        <f>IF(B185&gt;0, MIN($G$5, B185+F185), 0)</f>
        <v/>
      </c>
      <c r="D185" s="12">
        <f>IF(B185&gt;0, $B$9, 0)</f>
        <v/>
      </c>
      <c r="E185" s="12">
        <f>IF(B185&gt;0, MIN(B185, (C185-F185)+D185), 0)</f>
        <v/>
      </c>
      <c r="F185" s="12">
        <f>IF(B185&gt;0, B185*($B$6/$B$8), 0)</f>
        <v/>
      </c>
      <c r="G185" s="12">
        <f>MAX(0, B185-E185)</f>
        <v/>
      </c>
    </row>
    <row r="186">
      <c r="A186" s="11" t="n">
        <v>174</v>
      </c>
      <c r="B186" s="13">
        <f>G185</f>
        <v/>
      </c>
      <c r="C186" s="13">
        <f>IF(B186&gt;0, MIN($G$5, B186+F186), 0)</f>
        <v/>
      </c>
      <c r="D186" s="13">
        <f>IF(B186&gt;0, $B$9, 0)</f>
        <v/>
      </c>
      <c r="E186" s="13">
        <f>IF(B186&gt;0, MIN(B186, (C186-F186)+D186), 0)</f>
        <v/>
      </c>
      <c r="F186" s="13">
        <f>IF(B186&gt;0, B186*($B$6/$B$8), 0)</f>
        <v/>
      </c>
      <c r="G186" s="13">
        <f>MAX(0, B186-E186)</f>
        <v/>
      </c>
    </row>
    <row r="187">
      <c r="A187" s="11" t="n">
        <v>175</v>
      </c>
      <c r="B187" s="12">
        <f>G186</f>
        <v/>
      </c>
      <c r="C187" s="12">
        <f>IF(B187&gt;0, MIN($G$5, B187+F187), 0)</f>
        <v/>
      </c>
      <c r="D187" s="12">
        <f>IF(B187&gt;0, $B$9, 0)</f>
        <v/>
      </c>
      <c r="E187" s="12">
        <f>IF(B187&gt;0, MIN(B187, (C187-F187)+D187), 0)</f>
        <v/>
      </c>
      <c r="F187" s="12">
        <f>IF(B187&gt;0, B187*($B$6/$B$8), 0)</f>
        <v/>
      </c>
      <c r="G187" s="12">
        <f>MAX(0, B187-E187)</f>
        <v/>
      </c>
    </row>
    <row r="188">
      <c r="A188" s="11" t="n">
        <v>176</v>
      </c>
      <c r="B188" s="13">
        <f>G187</f>
        <v/>
      </c>
      <c r="C188" s="13">
        <f>IF(B188&gt;0, MIN($G$5, B188+F188), 0)</f>
        <v/>
      </c>
      <c r="D188" s="13">
        <f>IF(B188&gt;0, $B$9, 0)</f>
        <v/>
      </c>
      <c r="E188" s="13">
        <f>IF(B188&gt;0, MIN(B188, (C188-F188)+D188), 0)</f>
        <v/>
      </c>
      <c r="F188" s="13">
        <f>IF(B188&gt;0, B188*($B$6/$B$8), 0)</f>
        <v/>
      </c>
      <c r="G188" s="13">
        <f>MAX(0, B188-E188)</f>
        <v/>
      </c>
    </row>
    <row r="189">
      <c r="A189" s="11" t="n">
        <v>177</v>
      </c>
      <c r="B189" s="12">
        <f>G188</f>
        <v/>
      </c>
      <c r="C189" s="12">
        <f>IF(B189&gt;0, MIN($G$5, B189+F189), 0)</f>
        <v/>
      </c>
      <c r="D189" s="12">
        <f>IF(B189&gt;0, $B$9, 0)</f>
        <v/>
      </c>
      <c r="E189" s="12">
        <f>IF(B189&gt;0, MIN(B189, (C189-F189)+D189), 0)</f>
        <v/>
      </c>
      <c r="F189" s="12">
        <f>IF(B189&gt;0, B189*($B$6/$B$8), 0)</f>
        <v/>
      </c>
      <c r="G189" s="12">
        <f>MAX(0, B189-E189)</f>
        <v/>
      </c>
    </row>
    <row r="190">
      <c r="A190" s="11" t="n">
        <v>178</v>
      </c>
      <c r="B190" s="13">
        <f>G189</f>
        <v/>
      </c>
      <c r="C190" s="13">
        <f>IF(B190&gt;0, MIN($G$5, B190+F190), 0)</f>
        <v/>
      </c>
      <c r="D190" s="13">
        <f>IF(B190&gt;0, $B$9, 0)</f>
        <v/>
      </c>
      <c r="E190" s="13">
        <f>IF(B190&gt;0, MIN(B190, (C190-F190)+D190), 0)</f>
        <v/>
      </c>
      <c r="F190" s="13">
        <f>IF(B190&gt;0, B190*($B$6/$B$8), 0)</f>
        <v/>
      </c>
      <c r="G190" s="13">
        <f>MAX(0, B190-E190)</f>
        <v/>
      </c>
    </row>
    <row r="191">
      <c r="A191" s="11" t="n">
        <v>179</v>
      </c>
      <c r="B191" s="12">
        <f>G190</f>
        <v/>
      </c>
      <c r="C191" s="12">
        <f>IF(B191&gt;0, MIN($G$5, B191+F191), 0)</f>
        <v/>
      </c>
      <c r="D191" s="12">
        <f>IF(B191&gt;0, $B$9, 0)</f>
        <v/>
      </c>
      <c r="E191" s="12">
        <f>IF(B191&gt;0, MIN(B191, (C191-F191)+D191), 0)</f>
        <v/>
      </c>
      <c r="F191" s="12">
        <f>IF(B191&gt;0, B191*($B$6/$B$8), 0)</f>
        <v/>
      </c>
      <c r="G191" s="12">
        <f>MAX(0, B191-E191)</f>
        <v/>
      </c>
    </row>
    <row r="192">
      <c r="A192" s="11" t="n">
        <v>180</v>
      </c>
      <c r="B192" s="13">
        <f>G191</f>
        <v/>
      </c>
      <c r="C192" s="13">
        <f>IF(B192&gt;0, MIN($G$5, B192+F192), 0)</f>
        <v/>
      </c>
      <c r="D192" s="13">
        <f>IF(B192&gt;0, $B$9, 0)</f>
        <v/>
      </c>
      <c r="E192" s="13">
        <f>IF(B192&gt;0, MIN(B192, (C192-F192)+D192), 0)</f>
        <v/>
      </c>
      <c r="F192" s="13">
        <f>IF(B192&gt;0, B192*($B$6/$B$8), 0)</f>
        <v/>
      </c>
      <c r="G192" s="13">
        <f>MAX(0, B192-E192)</f>
        <v/>
      </c>
    </row>
    <row r="193">
      <c r="A193" s="11" t="n">
        <v>181</v>
      </c>
      <c r="B193" s="12">
        <f>G192</f>
        <v/>
      </c>
      <c r="C193" s="12">
        <f>IF(B193&gt;0, MIN($G$5, B193+F193), 0)</f>
        <v/>
      </c>
      <c r="D193" s="12">
        <f>IF(B193&gt;0, $B$9, 0)</f>
        <v/>
      </c>
      <c r="E193" s="12">
        <f>IF(B193&gt;0, MIN(B193, (C193-F193)+D193), 0)</f>
        <v/>
      </c>
      <c r="F193" s="12">
        <f>IF(B193&gt;0, B193*($B$6/$B$8), 0)</f>
        <v/>
      </c>
      <c r="G193" s="12">
        <f>MAX(0, B193-E193)</f>
        <v/>
      </c>
    </row>
    <row r="194">
      <c r="A194" s="11" t="n">
        <v>182</v>
      </c>
      <c r="B194" s="13">
        <f>G193</f>
        <v/>
      </c>
      <c r="C194" s="13">
        <f>IF(B194&gt;0, MIN($G$5, B194+F194), 0)</f>
        <v/>
      </c>
      <c r="D194" s="13">
        <f>IF(B194&gt;0, $B$9, 0)</f>
        <v/>
      </c>
      <c r="E194" s="13">
        <f>IF(B194&gt;0, MIN(B194, (C194-F194)+D194), 0)</f>
        <v/>
      </c>
      <c r="F194" s="13">
        <f>IF(B194&gt;0, B194*($B$6/$B$8), 0)</f>
        <v/>
      </c>
      <c r="G194" s="13">
        <f>MAX(0, B194-E194)</f>
        <v/>
      </c>
    </row>
    <row r="195">
      <c r="A195" s="11" t="n">
        <v>183</v>
      </c>
      <c r="B195" s="12">
        <f>G194</f>
        <v/>
      </c>
      <c r="C195" s="12">
        <f>IF(B195&gt;0, MIN($G$5, B195+F195), 0)</f>
        <v/>
      </c>
      <c r="D195" s="12">
        <f>IF(B195&gt;0, $B$9, 0)</f>
        <v/>
      </c>
      <c r="E195" s="12">
        <f>IF(B195&gt;0, MIN(B195, (C195-F195)+D195), 0)</f>
        <v/>
      </c>
      <c r="F195" s="12">
        <f>IF(B195&gt;0, B195*($B$6/$B$8), 0)</f>
        <v/>
      </c>
      <c r="G195" s="12">
        <f>MAX(0, B195-E195)</f>
        <v/>
      </c>
    </row>
    <row r="196">
      <c r="A196" s="11" t="n">
        <v>184</v>
      </c>
      <c r="B196" s="13">
        <f>G195</f>
        <v/>
      </c>
      <c r="C196" s="13">
        <f>IF(B196&gt;0, MIN($G$5, B196+F196), 0)</f>
        <v/>
      </c>
      <c r="D196" s="13">
        <f>IF(B196&gt;0, $B$9, 0)</f>
        <v/>
      </c>
      <c r="E196" s="13">
        <f>IF(B196&gt;0, MIN(B196, (C196-F196)+D196), 0)</f>
        <v/>
      </c>
      <c r="F196" s="13">
        <f>IF(B196&gt;0, B196*($B$6/$B$8), 0)</f>
        <v/>
      </c>
      <c r="G196" s="13">
        <f>MAX(0, B196-E196)</f>
        <v/>
      </c>
    </row>
    <row r="197">
      <c r="A197" s="11" t="n">
        <v>185</v>
      </c>
      <c r="B197" s="12">
        <f>G196</f>
        <v/>
      </c>
      <c r="C197" s="12">
        <f>IF(B197&gt;0, MIN($G$5, B197+F197), 0)</f>
        <v/>
      </c>
      <c r="D197" s="12">
        <f>IF(B197&gt;0, $B$9, 0)</f>
        <v/>
      </c>
      <c r="E197" s="12">
        <f>IF(B197&gt;0, MIN(B197, (C197-F197)+D197), 0)</f>
        <v/>
      </c>
      <c r="F197" s="12">
        <f>IF(B197&gt;0, B197*($B$6/$B$8), 0)</f>
        <v/>
      </c>
      <c r="G197" s="12">
        <f>MAX(0, B197-E197)</f>
        <v/>
      </c>
    </row>
    <row r="198">
      <c r="A198" s="11" t="n">
        <v>186</v>
      </c>
      <c r="B198" s="13">
        <f>G197</f>
        <v/>
      </c>
      <c r="C198" s="13">
        <f>IF(B198&gt;0, MIN($G$5, B198+F198), 0)</f>
        <v/>
      </c>
      <c r="D198" s="13">
        <f>IF(B198&gt;0, $B$9, 0)</f>
        <v/>
      </c>
      <c r="E198" s="13">
        <f>IF(B198&gt;0, MIN(B198, (C198-F198)+D198), 0)</f>
        <v/>
      </c>
      <c r="F198" s="13">
        <f>IF(B198&gt;0, B198*($B$6/$B$8), 0)</f>
        <v/>
      </c>
      <c r="G198" s="13">
        <f>MAX(0, B198-E198)</f>
        <v/>
      </c>
    </row>
    <row r="199">
      <c r="A199" s="11" t="n">
        <v>187</v>
      </c>
      <c r="B199" s="12">
        <f>G198</f>
        <v/>
      </c>
      <c r="C199" s="12">
        <f>IF(B199&gt;0, MIN($G$5, B199+F199), 0)</f>
        <v/>
      </c>
      <c r="D199" s="12">
        <f>IF(B199&gt;0, $B$9, 0)</f>
        <v/>
      </c>
      <c r="E199" s="12">
        <f>IF(B199&gt;0, MIN(B199, (C199-F199)+D199), 0)</f>
        <v/>
      </c>
      <c r="F199" s="12">
        <f>IF(B199&gt;0, B199*($B$6/$B$8), 0)</f>
        <v/>
      </c>
      <c r="G199" s="12">
        <f>MAX(0, B199-E199)</f>
        <v/>
      </c>
    </row>
    <row r="200">
      <c r="A200" s="11" t="n">
        <v>188</v>
      </c>
      <c r="B200" s="13">
        <f>G199</f>
        <v/>
      </c>
      <c r="C200" s="13">
        <f>IF(B200&gt;0, MIN($G$5, B200+F200), 0)</f>
        <v/>
      </c>
      <c r="D200" s="13">
        <f>IF(B200&gt;0, $B$9, 0)</f>
        <v/>
      </c>
      <c r="E200" s="13">
        <f>IF(B200&gt;0, MIN(B200, (C200-F200)+D200), 0)</f>
        <v/>
      </c>
      <c r="F200" s="13">
        <f>IF(B200&gt;0, B200*($B$6/$B$8), 0)</f>
        <v/>
      </c>
      <c r="G200" s="13">
        <f>MAX(0, B200-E200)</f>
        <v/>
      </c>
    </row>
    <row r="201">
      <c r="A201" s="11" t="n">
        <v>189</v>
      </c>
      <c r="B201" s="12">
        <f>G200</f>
        <v/>
      </c>
      <c r="C201" s="12">
        <f>IF(B201&gt;0, MIN($G$5, B201+F201), 0)</f>
        <v/>
      </c>
      <c r="D201" s="12">
        <f>IF(B201&gt;0, $B$9, 0)</f>
        <v/>
      </c>
      <c r="E201" s="12">
        <f>IF(B201&gt;0, MIN(B201, (C201-F201)+D201), 0)</f>
        <v/>
      </c>
      <c r="F201" s="12">
        <f>IF(B201&gt;0, B201*($B$6/$B$8), 0)</f>
        <v/>
      </c>
      <c r="G201" s="12">
        <f>MAX(0, B201-E201)</f>
        <v/>
      </c>
    </row>
    <row r="202">
      <c r="A202" s="11" t="n">
        <v>190</v>
      </c>
      <c r="B202" s="13">
        <f>G201</f>
        <v/>
      </c>
      <c r="C202" s="13">
        <f>IF(B202&gt;0, MIN($G$5, B202+F202), 0)</f>
        <v/>
      </c>
      <c r="D202" s="13">
        <f>IF(B202&gt;0, $B$9, 0)</f>
        <v/>
      </c>
      <c r="E202" s="13">
        <f>IF(B202&gt;0, MIN(B202, (C202-F202)+D202), 0)</f>
        <v/>
      </c>
      <c r="F202" s="13">
        <f>IF(B202&gt;0, B202*($B$6/$B$8), 0)</f>
        <v/>
      </c>
      <c r="G202" s="13">
        <f>MAX(0, B202-E202)</f>
        <v/>
      </c>
    </row>
    <row r="203">
      <c r="A203" s="11" t="n">
        <v>191</v>
      </c>
      <c r="B203" s="12">
        <f>G202</f>
        <v/>
      </c>
      <c r="C203" s="12">
        <f>IF(B203&gt;0, MIN($G$5, B203+F203), 0)</f>
        <v/>
      </c>
      <c r="D203" s="12">
        <f>IF(B203&gt;0, $B$9, 0)</f>
        <v/>
      </c>
      <c r="E203" s="12">
        <f>IF(B203&gt;0, MIN(B203, (C203-F203)+D203), 0)</f>
        <v/>
      </c>
      <c r="F203" s="12">
        <f>IF(B203&gt;0, B203*($B$6/$B$8), 0)</f>
        <v/>
      </c>
      <c r="G203" s="12">
        <f>MAX(0, B203-E203)</f>
        <v/>
      </c>
    </row>
    <row r="204">
      <c r="A204" s="11" t="n">
        <v>192</v>
      </c>
      <c r="B204" s="13">
        <f>G203</f>
        <v/>
      </c>
      <c r="C204" s="13">
        <f>IF(B204&gt;0, MIN($G$5, B204+F204), 0)</f>
        <v/>
      </c>
      <c r="D204" s="13">
        <f>IF(B204&gt;0, $B$9, 0)</f>
        <v/>
      </c>
      <c r="E204" s="13">
        <f>IF(B204&gt;0, MIN(B204, (C204-F204)+D204), 0)</f>
        <v/>
      </c>
      <c r="F204" s="13">
        <f>IF(B204&gt;0, B204*($B$6/$B$8), 0)</f>
        <v/>
      </c>
      <c r="G204" s="13">
        <f>MAX(0, B204-E204)</f>
        <v/>
      </c>
    </row>
    <row r="205">
      <c r="A205" s="11" t="n">
        <v>193</v>
      </c>
      <c r="B205" s="12">
        <f>G204</f>
        <v/>
      </c>
      <c r="C205" s="12">
        <f>IF(B205&gt;0, MIN($G$5, B205+F205), 0)</f>
        <v/>
      </c>
      <c r="D205" s="12">
        <f>IF(B205&gt;0, $B$9, 0)</f>
        <v/>
      </c>
      <c r="E205" s="12">
        <f>IF(B205&gt;0, MIN(B205, (C205-F205)+D205), 0)</f>
        <v/>
      </c>
      <c r="F205" s="12">
        <f>IF(B205&gt;0, B205*($B$6/$B$8), 0)</f>
        <v/>
      </c>
      <c r="G205" s="12">
        <f>MAX(0, B205-E205)</f>
        <v/>
      </c>
    </row>
    <row r="206">
      <c r="A206" s="11" t="n">
        <v>194</v>
      </c>
      <c r="B206" s="13">
        <f>G205</f>
        <v/>
      </c>
      <c r="C206" s="13">
        <f>IF(B206&gt;0, MIN($G$5, B206+F206), 0)</f>
        <v/>
      </c>
      <c r="D206" s="13">
        <f>IF(B206&gt;0, $B$9, 0)</f>
        <v/>
      </c>
      <c r="E206" s="13">
        <f>IF(B206&gt;0, MIN(B206, (C206-F206)+D206), 0)</f>
        <v/>
      </c>
      <c r="F206" s="13">
        <f>IF(B206&gt;0, B206*($B$6/$B$8), 0)</f>
        <v/>
      </c>
      <c r="G206" s="13">
        <f>MAX(0, B206-E206)</f>
        <v/>
      </c>
    </row>
    <row r="207">
      <c r="A207" s="11" t="n">
        <v>195</v>
      </c>
      <c r="B207" s="12">
        <f>G206</f>
        <v/>
      </c>
      <c r="C207" s="12">
        <f>IF(B207&gt;0, MIN($G$5, B207+F207), 0)</f>
        <v/>
      </c>
      <c r="D207" s="12">
        <f>IF(B207&gt;0, $B$9, 0)</f>
        <v/>
      </c>
      <c r="E207" s="12">
        <f>IF(B207&gt;0, MIN(B207, (C207-F207)+D207), 0)</f>
        <v/>
      </c>
      <c r="F207" s="12">
        <f>IF(B207&gt;0, B207*($B$6/$B$8), 0)</f>
        <v/>
      </c>
      <c r="G207" s="12">
        <f>MAX(0, B207-E207)</f>
        <v/>
      </c>
    </row>
    <row r="208">
      <c r="A208" s="11" t="n">
        <v>196</v>
      </c>
      <c r="B208" s="13">
        <f>G207</f>
        <v/>
      </c>
      <c r="C208" s="13">
        <f>IF(B208&gt;0, MIN($G$5, B208+F208), 0)</f>
        <v/>
      </c>
      <c r="D208" s="13">
        <f>IF(B208&gt;0, $B$9, 0)</f>
        <v/>
      </c>
      <c r="E208" s="13">
        <f>IF(B208&gt;0, MIN(B208, (C208-F208)+D208), 0)</f>
        <v/>
      </c>
      <c r="F208" s="13">
        <f>IF(B208&gt;0, B208*($B$6/$B$8), 0)</f>
        <v/>
      </c>
      <c r="G208" s="13">
        <f>MAX(0, B208-E208)</f>
        <v/>
      </c>
    </row>
    <row r="209">
      <c r="A209" s="11" t="n">
        <v>197</v>
      </c>
      <c r="B209" s="12">
        <f>G208</f>
        <v/>
      </c>
      <c r="C209" s="12">
        <f>IF(B209&gt;0, MIN($G$5, B209+F209), 0)</f>
        <v/>
      </c>
      <c r="D209" s="12">
        <f>IF(B209&gt;0, $B$9, 0)</f>
        <v/>
      </c>
      <c r="E209" s="12">
        <f>IF(B209&gt;0, MIN(B209, (C209-F209)+D209), 0)</f>
        <v/>
      </c>
      <c r="F209" s="12">
        <f>IF(B209&gt;0, B209*($B$6/$B$8), 0)</f>
        <v/>
      </c>
      <c r="G209" s="12">
        <f>MAX(0, B209-E209)</f>
        <v/>
      </c>
    </row>
    <row r="210">
      <c r="A210" s="11" t="n">
        <v>198</v>
      </c>
      <c r="B210" s="13">
        <f>G209</f>
        <v/>
      </c>
      <c r="C210" s="13">
        <f>IF(B210&gt;0, MIN($G$5, B210+F210), 0)</f>
        <v/>
      </c>
      <c r="D210" s="13">
        <f>IF(B210&gt;0, $B$9, 0)</f>
        <v/>
      </c>
      <c r="E210" s="13">
        <f>IF(B210&gt;0, MIN(B210, (C210-F210)+D210), 0)</f>
        <v/>
      </c>
      <c r="F210" s="13">
        <f>IF(B210&gt;0, B210*($B$6/$B$8), 0)</f>
        <v/>
      </c>
      <c r="G210" s="13">
        <f>MAX(0, B210-E210)</f>
        <v/>
      </c>
    </row>
    <row r="211">
      <c r="A211" s="11" t="n">
        <v>199</v>
      </c>
      <c r="B211" s="12">
        <f>G210</f>
        <v/>
      </c>
      <c r="C211" s="12">
        <f>IF(B211&gt;0, MIN($G$5, B211+F211), 0)</f>
        <v/>
      </c>
      <c r="D211" s="12">
        <f>IF(B211&gt;0, $B$9, 0)</f>
        <v/>
      </c>
      <c r="E211" s="12">
        <f>IF(B211&gt;0, MIN(B211, (C211-F211)+D211), 0)</f>
        <v/>
      </c>
      <c r="F211" s="12">
        <f>IF(B211&gt;0, B211*($B$6/$B$8), 0)</f>
        <v/>
      </c>
      <c r="G211" s="12">
        <f>MAX(0, B211-E211)</f>
        <v/>
      </c>
    </row>
    <row r="212">
      <c r="A212" s="11" t="n">
        <v>200</v>
      </c>
      <c r="B212" s="13">
        <f>G211</f>
        <v/>
      </c>
      <c r="C212" s="13">
        <f>IF(B212&gt;0, MIN($G$5, B212+F212), 0)</f>
        <v/>
      </c>
      <c r="D212" s="13">
        <f>IF(B212&gt;0, $B$9, 0)</f>
        <v/>
      </c>
      <c r="E212" s="13">
        <f>IF(B212&gt;0, MIN(B212, (C212-F212)+D212), 0)</f>
        <v/>
      </c>
      <c r="F212" s="13">
        <f>IF(B212&gt;0, B212*($B$6/$B$8), 0)</f>
        <v/>
      </c>
      <c r="G212" s="13">
        <f>MAX(0, B212-E212)</f>
        <v/>
      </c>
    </row>
    <row r="213">
      <c r="A213" s="11" t="n">
        <v>201</v>
      </c>
      <c r="B213" s="12">
        <f>G212</f>
        <v/>
      </c>
      <c r="C213" s="12">
        <f>IF(B213&gt;0, MIN($G$5, B213+F213), 0)</f>
        <v/>
      </c>
      <c r="D213" s="12">
        <f>IF(B213&gt;0, $B$9, 0)</f>
        <v/>
      </c>
      <c r="E213" s="12">
        <f>IF(B213&gt;0, MIN(B213, (C213-F213)+D213), 0)</f>
        <v/>
      </c>
      <c r="F213" s="12">
        <f>IF(B213&gt;0, B213*($B$6/$B$8), 0)</f>
        <v/>
      </c>
      <c r="G213" s="12">
        <f>MAX(0, B213-E213)</f>
        <v/>
      </c>
    </row>
    <row r="214">
      <c r="A214" s="11" t="n">
        <v>202</v>
      </c>
      <c r="B214" s="13">
        <f>G213</f>
        <v/>
      </c>
      <c r="C214" s="13">
        <f>IF(B214&gt;0, MIN($G$5, B214+F214), 0)</f>
        <v/>
      </c>
      <c r="D214" s="13">
        <f>IF(B214&gt;0, $B$9, 0)</f>
        <v/>
      </c>
      <c r="E214" s="13">
        <f>IF(B214&gt;0, MIN(B214, (C214-F214)+D214), 0)</f>
        <v/>
      </c>
      <c r="F214" s="13">
        <f>IF(B214&gt;0, B214*($B$6/$B$8), 0)</f>
        <v/>
      </c>
      <c r="G214" s="13">
        <f>MAX(0, B214-E214)</f>
        <v/>
      </c>
    </row>
    <row r="215">
      <c r="A215" s="11" t="n">
        <v>203</v>
      </c>
      <c r="B215" s="12">
        <f>G214</f>
        <v/>
      </c>
      <c r="C215" s="12">
        <f>IF(B215&gt;0, MIN($G$5, B215+F215), 0)</f>
        <v/>
      </c>
      <c r="D215" s="12">
        <f>IF(B215&gt;0, $B$9, 0)</f>
        <v/>
      </c>
      <c r="E215" s="12">
        <f>IF(B215&gt;0, MIN(B215, (C215-F215)+D215), 0)</f>
        <v/>
      </c>
      <c r="F215" s="12">
        <f>IF(B215&gt;0, B215*($B$6/$B$8), 0)</f>
        <v/>
      </c>
      <c r="G215" s="12">
        <f>MAX(0, B215-E215)</f>
        <v/>
      </c>
    </row>
    <row r="216">
      <c r="A216" s="11" t="n">
        <v>204</v>
      </c>
      <c r="B216" s="13">
        <f>G215</f>
        <v/>
      </c>
      <c r="C216" s="13">
        <f>IF(B216&gt;0, MIN($G$5, B216+F216), 0)</f>
        <v/>
      </c>
      <c r="D216" s="13">
        <f>IF(B216&gt;0, $B$9, 0)</f>
        <v/>
      </c>
      <c r="E216" s="13">
        <f>IF(B216&gt;0, MIN(B216, (C216-F216)+D216), 0)</f>
        <v/>
      </c>
      <c r="F216" s="13">
        <f>IF(B216&gt;0, B216*($B$6/$B$8), 0)</f>
        <v/>
      </c>
      <c r="G216" s="13">
        <f>MAX(0, B216-E216)</f>
        <v/>
      </c>
    </row>
    <row r="217">
      <c r="A217" s="11" t="n">
        <v>205</v>
      </c>
      <c r="B217" s="12">
        <f>G216</f>
        <v/>
      </c>
      <c r="C217" s="12">
        <f>IF(B217&gt;0, MIN($G$5, B217+F217), 0)</f>
        <v/>
      </c>
      <c r="D217" s="12">
        <f>IF(B217&gt;0, $B$9, 0)</f>
        <v/>
      </c>
      <c r="E217" s="12">
        <f>IF(B217&gt;0, MIN(B217, (C217-F217)+D217), 0)</f>
        <v/>
      </c>
      <c r="F217" s="12">
        <f>IF(B217&gt;0, B217*($B$6/$B$8), 0)</f>
        <v/>
      </c>
      <c r="G217" s="12">
        <f>MAX(0, B217-E217)</f>
        <v/>
      </c>
    </row>
    <row r="218">
      <c r="A218" s="11" t="n">
        <v>206</v>
      </c>
      <c r="B218" s="13">
        <f>G217</f>
        <v/>
      </c>
      <c r="C218" s="13">
        <f>IF(B218&gt;0, MIN($G$5, B218+F218), 0)</f>
        <v/>
      </c>
      <c r="D218" s="13">
        <f>IF(B218&gt;0, $B$9, 0)</f>
        <v/>
      </c>
      <c r="E218" s="13">
        <f>IF(B218&gt;0, MIN(B218, (C218-F218)+D218), 0)</f>
        <v/>
      </c>
      <c r="F218" s="13">
        <f>IF(B218&gt;0, B218*($B$6/$B$8), 0)</f>
        <v/>
      </c>
      <c r="G218" s="13">
        <f>MAX(0, B218-E218)</f>
        <v/>
      </c>
    </row>
    <row r="219">
      <c r="A219" s="11" t="n">
        <v>207</v>
      </c>
      <c r="B219" s="12">
        <f>G218</f>
        <v/>
      </c>
      <c r="C219" s="12">
        <f>IF(B219&gt;0, MIN($G$5, B219+F219), 0)</f>
        <v/>
      </c>
      <c r="D219" s="12">
        <f>IF(B219&gt;0, $B$9, 0)</f>
        <v/>
      </c>
      <c r="E219" s="12">
        <f>IF(B219&gt;0, MIN(B219, (C219-F219)+D219), 0)</f>
        <v/>
      </c>
      <c r="F219" s="12">
        <f>IF(B219&gt;0, B219*($B$6/$B$8), 0)</f>
        <v/>
      </c>
      <c r="G219" s="12">
        <f>MAX(0, B219-E219)</f>
        <v/>
      </c>
    </row>
    <row r="220">
      <c r="A220" s="11" t="n">
        <v>208</v>
      </c>
      <c r="B220" s="13">
        <f>G219</f>
        <v/>
      </c>
      <c r="C220" s="13">
        <f>IF(B220&gt;0, MIN($G$5, B220+F220), 0)</f>
        <v/>
      </c>
      <c r="D220" s="13">
        <f>IF(B220&gt;0, $B$9, 0)</f>
        <v/>
      </c>
      <c r="E220" s="13">
        <f>IF(B220&gt;0, MIN(B220, (C220-F220)+D220), 0)</f>
        <v/>
      </c>
      <c r="F220" s="13">
        <f>IF(B220&gt;0, B220*($B$6/$B$8), 0)</f>
        <v/>
      </c>
      <c r="G220" s="13">
        <f>MAX(0, B220-E220)</f>
        <v/>
      </c>
    </row>
    <row r="221">
      <c r="A221" s="11" t="n">
        <v>209</v>
      </c>
      <c r="B221" s="12">
        <f>G220</f>
        <v/>
      </c>
      <c r="C221" s="12">
        <f>IF(B221&gt;0, MIN($G$5, B221+F221), 0)</f>
        <v/>
      </c>
      <c r="D221" s="12">
        <f>IF(B221&gt;0, $B$9, 0)</f>
        <v/>
      </c>
      <c r="E221" s="12">
        <f>IF(B221&gt;0, MIN(B221, (C221-F221)+D221), 0)</f>
        <v/>
      </c>
      <c r="F221" s="12">
        <f>IF(B221&gt;0, B221*($B$6/$B$8), 0)</f>
        <v/>
      </c>
      <c r="G221" s="12">
        <f>MAX(0, B221-E221)</f>
        <v/>
      </c>
    </row>
    <row r="222">
      <c r="A222" s="11" t="n">
        <v>210</v>
      </c>
      <c r="B222" s="13">
        <f>G221</f>
        <v/>
      </c>
      <c r="C222" s="13">
        <f>IF(B222&gt;0, MIN($G$5, B222+F222), 0)</f>
        <v/>
      </c>
      <c r="D222" s="13">
        <f>IF(B222&gt;0, $B$9, 0)</f>
        <v/>
      </c>
      <c r="E222" s="13">
        <f>IF(B222&gt;0, MIN(B222, (C222-F222)+D222), 0)</f>
        <v/>
      </c>
      <c r="F222" s="13">
        <f>IF(B222&gt;0, B222*($B$6/$B$8), 0)</f>
        <v/>
      </c>
      <c r="G222" s="13">
        <f>MAX(0, B222-E222)</f>
        <v/>
      </c>
    </row>
    <row r="223">
      <c r="A223" s="11" t="n">
        <v>211</v>
      </c>
      <c r="B223" s="12">
        <f>G222</f>
        <v/>
      </c>
      <c r="C223" s="12">
        <f>IF(B223&gt;0, MIN($G$5, B223+F223), 0)</f>
        <v/>
      </c>
      <c r="D223" s="12">
        <f>IF(B223&gt;0, $B$9, 0)</f>
        <v/>
      </c>
      <c r="E223" s="12">
        <f>IF(B223&gt;0, MIN(B223, (C223-F223)+D223), 0)</f>
        <v/>
      </c>
      <c r="F223" s="12">
        <f>IF(B223&gt;0, B223*($B$6/$B$8), 0)</f>
        <v/>
      </c>
      <c r="G223" s="12">
        <f>MAX(0, B223-E223)</f>
        <v/>
      </c>
    </row>
    <row r="224">
      <c r="A224" s="11" t="n">
        <v>212</v>
      </c>
      <c r="B224" s="13">
        <f>G223</f>
        <v/>
      </c>
      <c r="C224" s="13">
        <f>IF(B224&gt;0, MIN($G$5, B224+F224), 0)</f>
        <v/>
      </c>
      <c r="D224" s="13">
        <f>IF(B224&gt;0, $B$9, 0)</f>
        <v/>
      </c>
      <c r="E224" s="13">
        <f>IF(B224&gt;0, MIN(B224, (C224-F224)+D224), 0)</f>
        <v/>
      </c>
      <c r="F224" s="13">
        <f>IF(B224&gt;0, B224*($B$6/$B$8), 0)</f>
        <v/>
      </c>
      <c r="G224" s="13">
        <f>MAX(0, B224-E224)</f>
        <v/>
      </c>
    </row>
    <row r="225">
      <c r="A225" s="11" t="n">
        <v>213</v>
      </c>
      <c r="B225" s="12">
        <f>G224</f>
        <v/>
      </c>
      <c r="C225" s="12">
        <f>IF(B225&gt;0, MIN($G$5, B225+F225), 0)</f>
        <v/>
      </c>
      <c r="D225" s="12">
        <f>IF(B225&gt;0, $B$9, 0)</f>
        <v/>
      </c>
      <c r="E225" s="12">
        <f>IF(B225&gt;0, MIN(B225, (C225-F225)+D225), 0)</f>
        <v/>
      </c>
      <c r="F225" s="12">
        <f>IF(B225&gt;0, B225*($B$6/$B$8), 0)</f>
        <v/>
      </c>
      <c r="G225" s="12">
        <f>MAX(0, B225-E225)</f>
        <v/>
      </c>
    </row>
    <row r="226">
      <c r="A226" s="11" t="n">
        <v>214</v>
      </c>
      <c r="B226" s="13">
        <f>G225</f>
        <v/>
      </c>
      <c r="C226" s="13">
        <f>IF(B226&gt;0, MIN($G$5, B226+F226), 0)</f>
        <v/>
      </c>
      <c r="D226" s="13">
        <f>IF(B226&gt;0, $B$9, 0)</f>
        <v/>
      </c>
      <c r="E226" s="13">
        <f>IF(B226&gt;0, MIN(B226, (C226-F226)+D226), 0)</f>
        <v/>
      </c>
      <c r="F226" s="13">
        <f>IF(B226&gt;0, B226*($B$6/$B$8), 0)</f>
        <v/>
      </c>
      <c r="G226" s="13">
        <f>MAX(0, B226-E226)</f>
        <v/>
      </c>
    </row>
    <row r="227">
      <c r="A227" s="11" t="n">
        <v>215</v>
      </c>
      <c r="B227" s="12">
        <f>G226</f>
        <v/>
      </c>
      <c r="C227" s="12">
        <f>IF(B227&gt;0, MIN($G$5, B227+F227), 0)</f>
        <v/>
      </c>
      <c r="D227" s="12">
        <f>IF(B227&gt;0, $B$9, 0)</f>
        <v/>
      </c>
      <c r="E227" s="12">
        <f>IF(B227&gt;0, MIN(B227, (C227-F227)+D227), 0)</f>
        <v/>
      </c>
      <c r="F227" s="12">
        <f>IF(B227&gt;0, B227*($B$6/$B$8), 0)</f>
        <v/>
      </c>
      <c r="G227" s="12">
        <f>MAX(0, B227-E227)</f>
        <v/>
      </c>
    </row>
    <row r="228">
      <c r="A228" s="11" t="n">
        <v>216</v>
      </c>
      <c r="B228" s="13">
        <f>G227</f>
        <v/>
      </c>
      <c r="C228" s="13">
        <f>IF(B228&gt;0, MIN($G$5, B228+F228), 0)</f>
        <v/>
      </c>
      <c r="D228" s="13">
        <f>IF(B228&gt;0, $B$9, 0)</f>
        <v/>
      </c>
      <c r="E228" s="13">
        <f>IF(B228&gt;0, MIN(B228, (C228-F228)+D228), 0)</f>
        <v/>
      </c>
      <c r="F228" s="13">
        <f>IF(B228&gt;0, B228*($B$6/$B$8), 0)</f>
        <v/>
      </c>
      <c r="G228" s="13">
        <f>MAX(0, B228-E228)</f>
        <v/>
      </c>
    </row>
    <row r="229">
      <c r="A229" s="11" t="n">
        <v>217</v>
      </c>
      <c r="B229" s="12">
        <f>G228</f>
        <v/>
      </c>
      <c r="C229" s="12">
        <f>IF(B229&gt;0, MIN($G$5, B229+F229), 0)</f>
        <v/>
      </c>
      <c r="D229" s="12">
        <f>IF(B229&gt;0, $B$9, 0)</f>
        <v/>
      </c>
      <c r="E229" s="12">
        <f>IF(B229&gt;0, MIN(B229, (C229-F229)+D229), 0)</f>
        <v/>
      </c>
      <c r="F229" s="12">
        <f>IF(B229&gt;0, B229*($B$6/$B$8), 0)</f>
        <v/>
      </c>
      <c r="G229" s="12">
        <f>MAX(0, B229-E229)</f>
        <v/>
      </c>
    </row>
    <row r="230">
      <c r="A230" s="11" t="n">
        <v>218</v>
      </c>
      <c r="B230" s="13">
        <f>G229</f>
        <v/>
      </c>
      <c r="C230" s="13">
        <f>IF(B230&gt;0, MIN($G$5, B230+F230), 0)</f>
        <v/>
      </c>
      <c r="D230" s="13">
        <f>IF(B230&gt;0, $B$9, 0)</f>
        <v/>
      </c>
      <c r="E230" s="13">
        <f>IF(B230&gt;0, MIN(B230, (C230-F230)+D230), 0)</f>
        <v/>
      </c>
      <c r="F230" s="13">
        <f>IF(B230&gt;0, B230*($B$6/$B$8), 0)</f>
        <v/>
      </c>
      <c r="G230" s="13">
        <f>MAX(0, B230-E230)</f>
        <v/>
      </c>
    </row>
    <row r="231">
      <c r="A231" s="11" t="n">
        <v>219</v>
      </c>
      <c r="B231" s="12">
        <f>G230</f>
        <v/>
      </c>
      <c r="C231" s="12">
        <f>IF(B231&gt;0, MIN($G$5, B231+F231), 0)</f>
        <v/>
      </c>
      <c r="D231" s="12">
        <f>IF(B231&gt;0, $B$9, 0)</f>
        <v/>
      </c>
      <c r="E231" s="12">
        <f>IF(B231&gt;0, MIN(B231, (C231-F231)+D231), 0)</f>
        <v/>
      </c>
      <c r="F231" s="12">
        <f>IF(B231&gt;0, B231*($B$6/$B$8), 0)</f>
        <v/>
      </c>
      <c r="G231" s="12">
        <f>MAX(0, B231-E231)</f>
        <v/>
      </c>
    </row>
    <row r="232">
      <c r="A232" s="11" t="n">
        <v>220</v>
      </c>
      <c r="B232" s="13">
        <f>G231</f>
        <v/>
      </c>
      <c r="C232" s="13">
        <f>IF(B232&gt;0, MIN($G$5, B232+F232), 0)</f>
        <v/>
      </c>
      <c r="D232" s="13">
        <f>IF(B232&gt;0, $B$9, 0)</f>
        <v/>
      </c>
      <c r="E232" s="13">
        <f>IF(B232&gt;0, MIN(B232, (C232-F232)+D232), 0)</f>
        <v/>
      </c>
      <c r="F232" s="13">
        <f>IF(B232&gt;0, B232*($B$6/$B$8), 0)</f>
        <v/>
      </c>
      <c r="G232" s="13">
        <f>MAX(0, B232-E232)</f>
        <v/>
      </c>
    </row>
    <row r="233">
      <c r="A233" s="11" t="n">
        <v>221</v>
      </c>
      <c r="B233" s="12">
        <f>G232</f>
        <v/>
      </c>
      <c r="C233" s="12">
        <f>IF(B233&gt;0, MIN($G$5, B233+F233), 0)</f>
        <v/>
      </c>
      <c r="D233" s="12">
        <f>IF(B233&gt;0, $B$9, 0)</f>
        <v/>
      </c>
      <c r="E233" s="12">
        <f>IF(B233&gt;0, MIN(B233, (C233-F233)+D233), 0)</f>
        <v/>
      </c>
      <c r="F233" s="12">
        <f>IF(B233&gt;0, B233*($B$6/$B$8), 0)</f>
        <v/>
      </c>
      <c r="G233" s="12">
        <f>MAX(0, B233-E233)</f>
        <v/>
      </c>
    </row>
    <row r="234">
      <c r="A234" s="11" t="n">
        <v>222</v>
      </c>
      <c r="B234" s="13">
        <f>G233</f>
        <v/>
      </c>
      <c r="C234" s="13">
        <f>IF(B234&gt;0, MIN($G$5, B234+F234), 0)</f>
        <v/>
      </c>
      <c r="D234" s="13">
        <f>IF(B234&gt;0, $B$9, 0)</f>
        <v/>
      </c>
      <c r="E234" s="13">
        <f>IF(B234&gt;0, MIN(B234, (C234-F234)+D234), 0)</f>
        <v/>
      </c>
      <c r="F234" s="13">
        <f>IF(B234&gt;0, B234*($B$6/$B$8), 0)</f>
        <v/>
      </c>
      <c r="G234" s="13">
        <f>MAX(0, B234-E234)</f>
        <v/>
      </c>
    </row>
    <row r="235">
      <c r="A235" s="11" t="n">
        <v>223</v>
      </c>
      <c r="B235" s="12">
        <f>G234</f>
        <v/>
      </c>
      <c r="C235" s="12">
        <f>IF(B235&gt;0, MIN($G$5, B235+F235), 0)</f>
        <v/>
      </c>
      <c r="D235" s="12">
        <f>IF(B235&gt;0, $B$9, 0)</f>
        <v/>
      </c>
      <c r="E235" s="12">
        <f>IF(B235&gt;0, MIN(B235, (C235-F235)+D235), 0)</f>
        <v/>
      </c>
      <c r="F235" s="12">
        <f>IF(B235&gt;0, B235*($B$6/$B$8), 0)</f>
        <v/>
      </c>
      <c r="G235" s="12">
        <f>MAX(0, B235-E235)</f>
        <v/>
      </c>
    </row>
    <row r="236">
      <c r="A236" s="11" t="n">
        <v>224</v>
      </c>
      <c r="B236" s="13">
        <f>G235</f>
        <v/>
      </c>
      <c r="C236" s="13">
        <f>IF(B236&gt;0, MIN($G$5, B236+F236), 0)</f>
        <v/>
      </c>
      <c r="D236" s="13">
        <f>IF(B236&gt;0, $B$9, 0)</f>
        <v/>
      </c>
      <c r="E236" s="13">
        <f>IF(B236&gt;0, MIN(B236, (C236-F236)+D236), 0)</f>
        <v/>
      </c>
      <c r="F236" s="13">
        <f>IF(B236&gt;0, B236*($B$6/$B$8), 0)</f>
        <v/>
      </c>
      <c r="G236" s="13">
        <f>MAX(0, B236-E236)</f>
        <v/>
      </c>
    </row>
    <row r="237">
      <c r="A237" s="11" t="n">
        <v>225</v>
      </c>
      <c r="B237" s="12">
        <f>G236</f>
        <v/>
      </c>
      <c r="C237" s="12">
        <f>IF(B237&gt;0, MIN($G$5, B237+F237), 0)</f>
        <v/>
      </c>
      <c r="D237" s="12">
        <f>IF(B237&gt;0, $B$9, 0)</f>
        <v/>
      </c>
      <c r="E237" s="12">
        <f>IF(B237&gt;0, MIN(B237, (C237-F237)+D237), 0)</f>
        <v/>
      </c>
      <c r="F237" s="12">
        <f>IF(B237&gt;0, B237*($B$6/$B$8), 0)</f>
        <v/>
      </c>
      <c r="G237" s="12">
        <f>MAX(0, B237-E237)</f>
        <v/>
      </c>
    </row>
    <row r="238">
      <c r="A238" s="11" t="n">
        <v>226</v>
      </c>
      <c r="B238" s="13">
        <f>G237</f>
        <v/>
      </c>
      <c r="C238" s="13">
        <f>IF(B238&gt;0, MIN($G$5, B238+F238), 0)</f>
        <v/>
      </c>
      <c r="D238" s="13">
        <f>IF(B238&gt;0, $B$9, 0)</f>
        <v/>
      </c>
      <c r="E238" s="13">
        <f>IF(B238&gt;0, MIN(B238, (C238-F238)+D238), 0)</f>
        <v/>
      </c>
      <c r="F238" s="13">
        <f>IF(B238&gt;0, B238*($B$6/$B$8), 0)</f>
        <v/>
      </c>
      <c r="G238" s="13">
        <f>MAX(0, B238-E238)</f>
        <v/>
      </c>
    </row>
    <row r="239">
      <c r="A239" s="11" t="n">
        <v>227</v>
      </c>
      <c r="B239" s="12">
        <f>G238</f>
        <v/>
      </c>
      <c r="C239" s="12">
        <f>IF(B239&gt;0, MIN($G$5, B239+F239), 0)</f>
        <v/>
      </c>
      <c r="D239" s="12">
        <f>IF(B239&gt;0, $B$9, 0)</f>
        <v/>
      </c>
      <c r="E239" s="12">
        <f>IF(B239&gt;0, MIN(B239, (C239-F239)+D239), 0)</f>
        <v/>
      </c>
      <c r="F239" s="12">
        <f>IF(B239&gt;0, B239*($B$6/$B$8), 0)</f>
        <v/>
      </c>
      <c r="G239" s="12">
        <f>MAX(0, B239-E239)</f>
        <v/>
      </c>
    </row>
    <row r="240">
      <c r="A240" s="11" t="n">
        <v>228</v>
      </c>
      <c r="B240" s="13">
        <f>G239</f>
        <v/>
      </c>
      <c r="C240" s="13">
        <f>IF(B240&gt;0, MIN($G$5, B240+F240), 0)</f>
        <v/>
      </c>
      <c r="D240" s="13">
        <f>IF(B240&gt;0, $B$9, 0)</f>
        <v/>
      </c>
      <c r="E240" s="13">
        <f>IF(B240&gt;0, MIN(B240, (C240-F240)+D240), 0)</f>
        <v/>
      </c>
      <c r="F240" s="13">
        <f>IF(B240&gt;0, B240*($B$6/$B$8), 0)</f>
        <v/>
      </c>
      <c r="G240" s="13">
        <f>MAX(0, B240-E240)</f>
        <v/>
      </c>
    </row>
    <row r="241">
      <c r="A241" s="11" t="n">
        <v>229</v>
      </c>
      <c r="B241" s="12">
        <f>G240</f>
        <v/>
      </c>
      <c r="C241" s="12">
        <f>IF(B241&gt;0, MIN($G$5, B241+F241), 0)</f>
        <v/>
      </c>
      <c r="D241" s="12">
        <f>IF(B241&gt;0, $B$9, 0)</f>
        <v/>
      </c>
      <c r="E241" s="12">
        <f>IF(B241&gt;0, MIN(B241, (C241-F241)+D241), 0)</f>
        <v/>
      </c>
      <c r="F241" s="12">
        <f>IF(B241&gt;0, B241*($B$6/$B$8), 0)</f>
        <v/>
      </c>
      <c r="G241" s="12">
        <f>MAX(0, B241-E241)</f>
        <v/>
      </c>
    </row>
    <row r="242">
      <c r="A242" s="11" t="n">
        <v>230</v>
      </c>
      <c r="B242" s="13">
        <f>G241</f>
        <v/>
      </c>
      <c r="C242" s="13">
        <f>IF(B242&gt;0, MIN($G$5, B242+F242), 0)</f>
        <v/>
      </c>
      <c r="D242" s="13">
        <f>IF(B242&gt;0, $B$9, 0)</f>
        <v/>
      </c>
      <c r="E242" s="13">
        <f>IF(B242&gt;0, MIN(B242, (C242-F242)+D242), 0)</f>
        <v/>
      </c>
      <c r="F242" s="13">
        <f>IF(B242&gt;0, B242*($B$6/$B$8), 0)</f>
        <v/>
      </c>
      <c r="G242" s="13">
        <f>MAX(0, B242-E242)</f>
        <v/>
      </c>
    </row>
    <row r="243">
      <c r="A243" s="11" t="n">
        <v>231</v>
      </c>
      <c r="B243" s="12">
        <f>G242</f>
        <v/>
      </c>
      <c r="C243" s="12">
        <f>IF(B243&gt;0, MIN($G$5, B243+F243), 0)</f>
        <v/>
      </c>
      <c r="D243" s="12">
        <f>IF(B243&gt;0, $B$9, 0)</f>
        <v/>
      </c>
      <c r="E243" s="12">
        <f>IF(B243&gt;0, MIN(B243, (C243-F243)+D243), 0)</f>
        <v/>
      </c>
      <c r="F243" s="12">
        <f>IF(B243&gt;0, B243*($B$6/$B$8), 0)</f>
        <v/>
      </c>
      <c r="G243" s="12">
        <f>MAX(0, B243-E243)</f>
        <v/>
      </c>
    </row>
    <row r="244">
      <c r="A244" s="11" t="n">
        <v>232</v>
      </c>
      <c r="B244" s="13">
        <f>G243</f>
        <v/>
      </c>
      <c r="C244" s="13">
        <f>IF(B244&gt;0, MIN($G$5, B244+F244), 0)</f>
        <v/>
      </c>
      <c r="D244" s="13">
        <f>IF(B244&gt;0, $B$9, 0)</f>
        <v/>
      </c>
      <c r="E244" s="13">
        <f>IF(B244&gt;0, MIN(B244, (C244-F244)+D244), 0)</f>
        <v/>
      </c>
      <c r="F244" s="13">
        <f>IF(B244&gt;0, B244*($B$6/$B$8), 0)</f>
        <v/>
      </c>
      <c r="G244" s="13">
        <f>MAX(0, B244-E244)</f>
        <v/>
      </c>
    </row>
    <row r="245">
      <c r="A245" s="11" t="n">
        <v>233</v>
      </c>
      <c r="B245" s="12">
        <f>G244</f>
        <v/>
      </c>
      <c r="C245" s="12">
        <f>IF(B245&gt;0, MIN($G$5, B245+F245), 0)</f>
        <v/>
      </c>
      <c r="D245" s="12">
        <f>IF(B245&gt;0, $B$9, 0)</f>
        <v/>
      </c>
      <c r="E245" s="12">
        <f>IF(B245&gt;0, MIN(B245, (C245-F245)+D245), 0)</f>
        <v/>
      </c>
      <c r="F245" s="12">
        <f>IF(B245&gt;0, B245*($B$6/$B$8), 0)</f>
        <v/>
      </c>
      <c r="G245" s="12">
        <f>MAX(0, B245-E245)</f>
        <v/>
      </c>
    </row>
    <row r="246">
      <c r="A246" s="11" t="n">
        <v>234</v>
      </c>
      <c r="B246" s="13">
        <f>G245</f>
        <v/>
      </c>
      <c r="C246" s="13">
        <f>IF(B246&gt;0, MIN($G$5, B246+F246), 0)</f>
        <v/>
      </c>
      <c r="D246" s="13">
        <f>IF(B246&gt;0, $B$9, 0)</f>
        <v/>
      </c>
      <c r="E246" s="13">
        <f>IF(B246&gt;0, MIN(B246, (C246-F246)+D246), 0)</f>
        <v/>
      </c>
      <c r="F246" s="13">
        <f>IF(B246&gt;0, B246*($B$6/$B$8), 0)</f>
        <v/>
      </c>
      <c r="G246" s="13">
        <f>MAX(0, B246-E246)</f>
        <v/>
      </c>
    </row>
    <row r="247">
      <c r="A247" s="11" t="n">
        <v>235</v>
      </c>
      <c r="B247" s="12">
        <f>G246</f>
        <v/>
      </c>
      <c r="C247" s="12">
        <f>IF(B247&gt;0, MIN($G$5, B247+F247), 0)</f>
        <v/>
      </c>
      <c r="D247" s="12">
        <f>IF(B247&gt;0, $B$9, 0)</f>
        <v/>
      </c>
      <c r="E247" s="12">
        <f>IF(B247&gt;0, MIN(B247, (C247-F247)+D247), 0)</f>
        <v/>
      </c>
      <c r="F247" s="12">
        <f>IF(B247&gt;0, B247*($B$6/$B$8), 0)</f>
        <v/>
      </c>
      <c r="G247" s="12">
        <f>MAX(0, B247-E247)</f>
        <v/>
      </c>
    </row>
    <row r="248">
      <c r="A248" s="11" t="n">
        <v>236</v>
      </c>
      <c r="B248" s="13">
        <f>G247</f>
        <v/>
      </c>
      <c r="C248" s="13">
        <f>IF(B248&gt;0, MIN($G$5, B248+F248), 0)</f>
        <v/>
      </c>
      <c r="D248" s="13">
        <f>IF(B248&gt;0, $B$9, 0)</f>
        <v/>
      </c>
      <c r="E248" s="13">
        <f>IF(B248&gt;0, MIN(B248, (C248-F248)+D248), 0)</f>
        <v/>
      </c>
      <c r="F248" s="13">
        <f>IF(B248&gt;0, B248*($B$6/$B$8), 0)</f>
        <v/>
      </c>
      <c r="G248" s="13">
        <f>MAX(0, B248-E248)</f>
        <v/>
      </c>
    </row>
    <row r="249">
      <c r="A249" s="11" t="n">
        <v>237</v>
      </c>
      <c r="B249" s="12">
        <f>G248</f>
        <v/>
      </c>
      <c r="C249" s="12">
        <f>IF(B249&gt;0, MIN($G$5, B249+F249), 0)</f>
        <v/>
      </c>
      <c r="D249" s="12">
        <f>IF(B249&gt;0, $B$9, 0)</f>
        <v/>
      </c>
      <c r="E249" s="12">
        <f>IF(B249&gt;0, MIN(B249, (C249-F249)+D249), 0)</f>
        <v/>
      </c>
      <c r="F249" s="12">
        <f>IF(B249&gt;0, B249*($B$6/$B$8), 0)</f>
        <v/>
      </c>
      <c r="G249" s="12">
        <f>MAX(0, B249-E249)</f>
        <v/>
      </c>
    </row>
    <row r="250">
      <c r="A250" s="11" t="n">
        <v>238</v>
      </c>
      <c r="B250" s="13">
        <f>G249</f>
        <v/>
      </c>
      <c r="C250" s="13">
        <f>IF(B250&gt;0, MIN($G$5, B250+F250), 0)</f>
        <v/>
      </c>
      <c r="D250" s="13">
        <f>IF(B250&gt;0, $B$9, 0)</f>
        <v/>
      </c>
      <c r="E250" s="13">
        <f>IF(B250&gt;0, MIN(B250, (C250-F250)+D250), 0)</f>
        <v/>
      </c>
      <c r="F250" s="13">
        <f>IF(B250&gt;0, B250*($B$6/$B$8), 0)</f>
        <v/>
      </c>
      <c r="G250" s="13">
        <f>MAX(0, B250-E250)</f>
        <v/>
      </c>
    </row>
    <row r="251">
      <c r="A251" s="11" t="n">
        <v>239</v>
      </c>
      <c r="B251" s="12">
        <f>G250</f>
        <v/>
      </c>
      <c r="C251" s="12">
        <f>IF(B251&gt;0, MIN($G$5, B251+F251), 0)</f>
        <v/>
      </c>
      <c r="D251" s="12">
        <f>IF(B251&gt;0, $B$9, 0)</f>
        <v/>
      </c>
      <c r="E251" s="12">
        <f>IF(B251&gt;0, MIN(B251, (C251-F251)+D251), 0)</f>
        <v/>
      </c>
      <c r="F251" s="12">
        <f>IF(B251&gt;0, B251*($B$6/$B$8), 0)</f>
        <v/>
      </c>
      <c r="G251" s="12">
        <f>MAX(0, B251-E251)</f>
        <v/>
      </c>
    </row>
    <row r="252">
      <c r="A252" s="11" t="n">
        <v>240</v>
      </c>
      <c r="B252" s="13">
        <f>G251</f>
        <v/>
      </c>
      <c r="C252" s="13">
        <f>IF(B252&gt;0, MIN($G$5, B252+F252), 0)</f>
        <v/>
      </c>
      <c r="D252" s="13">
        <f>IF(B252&gt;0, $B$9, 0)</f>
        <v/>
      </c>
      <c r="E252" s="13">
        <f>IF(B252&gt;0, MIN(B252, (C252-F252)+D252), 0)</f>
        <v/>
      </c>
      <c r="F252" s="13">
        <f>IF(B252&gt;0, B252*($B$6/$B$8), 0)</f>
        <v/>
      </c>
      <c r="G252" s="13">
        <f>MAX(0, B252-E252)</f>
        <v/>
      </c>
    </row>
    <row r="253">
      <c r="A253" s="11" t="n">
        <v>241</v>
      </c>
      <c r="B253" s="12">
        <f>G252</f>
        <v/>
      </c>
      <c r="C253" s="12">
        <f>IF(B253&gt;0, MIN($G$5, B253+F253), 0)</f>
        <v/>
      </c>
      <c r="D253" s="12">
        <f>IF(B253&gt;0, $B$9, 0)</f>
        <v/>
      </c>
      <c r="E253" s="12">
        <f>IF(B253&gt;0, MIN(B253, (C253-F253)+D253), 0)</f>
        <v/>
      </c>
      <c r="F253" s="12">
        <f>IF(B253&gt;0, B253*($B$6/$B$8), 0)</f>
        <v/>
      </c>
      <c r="G253" s="12">
        <f>MAX(0, B253-E253)</f>
        <v/>
      </c>
    </row>
    <row r="254">
      <c r="A254" s="11" t="n">
        <v>242</v>
      </c>
      <c r="B254" s="13">
        <f>G253</f>
        <v/>
      </c>
      <c r="C254" s="13">
        <f>IF(B254&gt;0, MIN($G$5, B254+F254), 0)</f>
        <v/>
      </c>
      <c r="D254" s="13">
        <f>IF(B254&gt;0, $B$9, 0)</f>
        <v/>
      </c>
      <c r="E254" s="13">
        <f>IF(B254&gt;0, MIN(B254, (C254-F254)+D254), 0)</f>
        <v/>
      </c>
      <c r="F254" s="13">
        <f>IF(B254&gt;0, B254*($B$6/$B$8), 0)</f>
        <v/>
      </c>
      <c r="G254" s="13">
        <f>MAX(0, B254-E254)</f>
        <v/>
      </c>
    </row>
    <row r="255">
      <c r="A255" s="11" t="n">
        <v>243</v>
      </c>
      <c r="B255" s="12">
        <f>G254</f>
        <v/>
      </c>
      <c r="C255" s="12">
        <f>IF(B255&gt;0, MIN($G$5, B255+F255), 0)</f>
        <v/>
      </c>
      <c r="D255" s="12">
        <f>IF(B255&gt;0, $B$9, 0)</f>
        <v/>
      </c>
      <c r="E255" s="12">
        <f>IF(B255&gt;0, MIN(B255, (C255-F255)+D255), 0)</f>
        <v/>
      </c>
      <c r="F255" s="12">
        <f>IF(B255&gt;0, B255*($B$6/$B$8), 0)</f>
        <v/>
      </c>
      <c r="G255" s="12">
        <f>MAX(0, B255-E255)</f>
        <v/>
      </c>
    </row>
    <row r="256">
      <c r="A256" s="11" t="n">
        <v>244</v>
      </c>
      <c r="B256" s="13">
        <f>G255</f>
        <v/>
      </c>
      <c r="C256" s="13">
        <f>IF(B256&gt;0, MIN($G$5, B256+F256), 0)</f>
        <v/>
      </c>
      <c r="D256" s="13">
        <f>IF(B256&gt;0, $B$9, 0)</f>
        <v/>
      </c>
      <c r="E256" s="13">
        <f>IF(B256&gt;0, MIN(B256, (C256-F256)+D256), 0)</f>
        <v/>
      </c>
      <c r="F256" s="13">
        <f>IF(B256&gt;0, B256*($B$6/$B$8), 0)</f>
        <v/>
      </c>
      <c r="G256" s="13">
        <f>MAX(0, B256-E256)</f>
        <v/>
      </c>
    </row>
    <row r="257">
      <c r="A257" s="11" t="n">
        <v>245</v>
      </c>
      <c r="B257" s="12">
        <f>G256</f>
        <v/>
      </c>
      <c r="C257" s="12">
        <f>IF(B257&gt;0, MIN($G$5, B257+F257), 0)</f>
        <v/>
      </c>
      <c r="D257" s="12">
        <f>IF(B257&gt;0, $B$9, 0)</f>
        <v/>
      </c>
      <c r="E257" s="12">
        <f>IF(B257&gt;0, MIN(B257, (C257-F257)+D257), 0)</f>
        <v/>
      </c>
      <c r="F257" s="12">
        <f>IF(B257&gt;0, B257*($B$6/$B$8), 0)</f>
        <v/>
      </c>
      <c r="G257" s="12">
        <f>MAX(0, B257-E257)</f>
        <v/>
      </c>
    </row>
    <row r="258">
      <c r="A258" s="11" t="n">
        <v>246</v>
      </c>
      <c r="B258" s="13">
        <f>G257</f>
        <v/>
      </c>
      <c r="C258" s="13">
        <f>IF(B258&gt;0, MIN($G$5, B258+F258), 0)</f>
        <v/>
      </c>
      <c r="D258" s="13">
        <f>IF(B258&gt;0, $B$9, 0)</f>
        <v/>
      </c>
      <c r="E258" s="13">
        <f>IF(B258&gt;0, MIN(B258, (C258-F258)+D258), 0)</f>
        <v/>
      </c>
      <c r="F258" s="13">
        <f>IF(B258&gt;0, B258*($B$6/$B$8), 0)</f>
        <v/>
      </c>
      <c r="G258" s="13">
        <f>MAX(0, B258-E258)</f>
        <v/>
      </c>
    </row>
    <row r="259">
      <c r="A259" s="11" t="n">
        <v>247</v>
      </c>
      <c r="B259" s="12">
        <f>G258</f>
        <v/>
      </c>
      <c r="C259" s="12">
        <f>IF(B259&gt;0, MIN($G$5, B259+F259), 0)</f>
        <v/>
      </c>
      <c r="D259" s="12">
        <f>IF(B259&gt;0, $B$9, 0)</f>
        <v/>
      </c>
      <c r="E259" s="12">
        <f>IF(B259&gt;0, MIN(B259, (C259-F259)+D259), 0)</f>
        <v/>
      </c>
      <c r="F259" s="12">
        <f>IF(B259&gt;0, B259*($B$6/$B$8), 0)</f>
        <v/>
      </c>
      <c r="G259" s="12">
        <f>MAX(0, B259-E259)</f>
        <v/>
      </c>
    </row>
    <row r="260">
      <c r="A260" s="11" t="n">
        <v>248</v>
      </c>
      <c r="B260" s="13">
        <f>G259</f>
        <v/>
      </c>
      <c r="C260" s="13">
        <f>IF(B260&gt;0, MIN($G$5, B260+F260), 0)</f>
        <v/>
      </c>
      <c r="D260" s="13">
        <f>IF(B260&gt;0, $B$9, 0)</f>
        <v/>
      </c>
      <c r="E260" s="13">
        <f>IF(B260&gt;0, MIN(B260, (C260-F260)+D260), 0)</f>
        <v/>
      </c>
      <c r="F260" s="13">
        <f>IF(B260&gt;0, B260*($B$6/$B$8), 0)</f>
        <v/>
      </c>
      <c r="G260" s="13">
        <f>MAX(0, B260-E260)</f>
        <v/>
      </c>
    </row>
    <row r="261">
      <c r="A261" s="11" t="n">
        <v>249</v>
      </c>
      <c r="B261" s="12">
        <f>G260</f>
        <v/>
      </c>
      <c r="C261" s="12">
        <f>IF(B261&gt;0, MIN($G$5, B261+F261), 0)</f>
        <v/>
      </c>
      <c r="D261" s="12">
        <f>IF(B261&gt;0, $B$9, 0)</f>
        <v/>
      </c>
      <c r="E261" s="12">
        <f>IF(B261&gt;0, MIN(B261, (C261-F261)+D261), 0)</f>
        <v/>
      </c>
      <c r="F261" s="12">
        <f>IF(B261&gt;0, B261*($B$6/$B$8), 0)</f>
        <v/>
      </c>
      <c r="G261" s="12">
        <f>MAX(0, B261-E261)</f>
        <v/>
      </c>
    </row>
    <row r="262">
      <c r="A262" s="11" t="n">
        <v>250</v>
      </c>
      <c r="B262" s="13">
        <f>G261</f>
        <v/>
      </c>
      <c r="C262" s="13">
        <f>IF(B262&gt;0, MIN($G$5, B262+F262), 0)</f>
        <v/>
      </c>
      <c r="D262" s="13">
        <f>IF(B262&gt;0, $B$9, 0)</f>
        <v/>
      </c>
      <c r="E262" s="13">
        <f>IF(B262&gt;0, MIN(B262, (C262-F262)+D262), 0)</f>
        <v/>
      </c>
      <c r="F262" s="13">
        <f>IF(B262&gt;0, B262*($B$6/$B$8), 0)</f>
        <v/>
      </c>
      <c r="G262" s="13">
        <f>MAX(0, B262-E262)</f>
        <v/>
      </c>
    </row>
    <row r="263">
      <c r="A263" s="11" t="n">
        <v>251</v>
      </c>
      <c r="B263" s="12">
        <f>G262</f>
        <v/>
      </c>
      <c r="C263" s="12">
        <f>IF(B263&gt;0, MIN($G$5, B263+F263), 0)</f>
        <v/>
      </c>
      <c r="D263" s="12">
        <f>IF(B263&gt;0, $B$9, 0)</f>
        <v/>
      </c>
      <c r="E263" s="12">
        <f>IF(B263&gt;0, MIN(B263, (C263-F263)+D263), 0)</f>
        <v/>
      </c>
      <c r="F263" s="12">
        <f>IF(B263&gt;0, B263*($B$6/$B$8), 0)</f>
        <v/>
      </c>
      <c r="G263" s="12">
        <f>MAX(0, B263-E263)</f>
        <v/>
      </c>
    </row>
    <row r="264">
      <c r="A264" s="11" t="n">
        <v>252</v>
      </c>
      <c r="B264" s="13">
        <f>G263</f>
        <v/>
      </c>
      <c r="C264" s="13">
        <f>IF(B264&gt;0, MIN($G$5, B264+F264), 0)</f>
        <v/>
      </c>
      <c r="D264" s="13">
        <f>IF(B264&gt;0, $B$9, 0)</f>
        <v/>
      </c>
      <c r="E264" s="13">
        <f>IF(B264&gt;0, MIN(B264, (C264-F264)+D264), 0)</f>
        <v/>
      </c>
      <c r="F264" s="13">
        <f>IF(B264&gt;0, B264*($B$6/$B$8), 0)</f>
        <v/>
      </c>
      <c r="G264" s="13">
        <f>MAX(0, B264-E264)</f>
        <v/>
      </c>
    </row>
    <row r="265">
      <c r="A265" s="11" t="n">
        <v>253</v>
      </c>
      <c r="B265" s="12">
        <f>G264</f>
        <v/>
      </c>
      <c r="C265" s="12">
        <f>IF(B265&gt;0, MIN($G$5, B265+F265), 0)</f>
        <v/>
      </c>
      <c r="D265" s="12">
        <f>IF(B265&gt;0, $B$9, 0)</f>
        <v/>
      </c>
      <c r="E265" s="12">
        <f>IF(B265&gt;0, MIN(B265, (C265-F265)+D265), 0)</f>
        <v/>
      </c>
      <c r="F265" s="12">
        <f>IF(B265&gt;0, B265*($B$6/$B$8), 0)</f>
        <v/>
      </c>
      <c r="G265" s="12">
        <f>MAX(0, B265-E265)</f>
        <v/>
      </c>
    </row>
    <row r="266">
      <c r="A266" s="11" t="n">
        <v>254</v>
      </c>
      <c r="B266" s="13">
        <f>G265</f>
        <v/>
      </c>
      <c r="C266" s="13">
        <f>IF(B266&gt;0, MIN($G$5, B266+F266), 0)</f>
        <v/>
      </c>
      <c r="D266" s="13">
        <f>IF(B266&gt;0, $B$9, 0)</f>
        <v/>
      </c>
      <c r="E266" s="13">
        <f>IF(B266&gt;0, MIN(B266, (C266-F266)+D266), 0)</f>
        <v/>
      </c>
      <c r="F266" s="13">
        <f>IF(B266&gt;0, B266*($B$6/$B$8), 0)</f>
        <v/>
      </c>
      <c r="G266" s="13">
        <f>MAX(0, B266-E266)</f>
        <v/>
      </c>
    </row>
    <row r="267">
      <c r="A267" s="11" t="n">
        <v>255</v>
      </c>
      <c r="B267" s="12">
        <f>G266</f>
        <v/>
      </c>
      <c r="C267" s="12">
        <f>IF(B267&gt;0, MIN($G$5, B267+F267), 0)</f>
        <v/>
      </c>
      <c r="D267" s="12">
        <f>IF(B267&gt;0, $B$9, 0)</f>
        <v/>
      </c>
      <c r="E267" s="12">
        <f>IF(B267&gt;0, MIN(B267, (C267-F267)+D267), 0)</f>
        <v/>
      </c>
      <c r="F267" s="12">
        <f>IF(B267&gt;0, B267*($B$6/$B$8), 0)</f>
        <v/>
      </c>
      <c r="G267" s="12">
        <f>MAX(0, B267-E267)</f>
        <v/>
      </c>
    </row>
    <row r="268">
      <c r="A268" s="11" t="n">
        <v>256</v>
      </c>
      <c r="B268" s="13">
        <f>G267</f>
        <v/>
      </c>
      <c r="C268" s="13">
        <f>IF(B268&gt;0, MIN($G$5, B268+F268), 0)</f>
        <v/>
      </c>
      <c r="D268" s="13">
        <f>IF(B268&gt;0, $B$9, 0)</f>
        <v/>
      </c>
      <c r="E268" s="13">
        <f>IF(B268&gt;0, MIN(B268, (C268-F268)+D268), 0)</f>
        <v/>
      </c>
      <c r="F268" s="13">
        <f>IF(B268&gt;0, B268*($B$6/$B$8), 0)</f>
        <v/>
      </c>
      <c r="G268" s="13">
        <f>MAX(0, B268-E268)</f>
        <v/>
      </c>
    </row>
    <row r="269">
      <c r="A269" s="11" t="n">
        <v>257</v>
      </c>
      <c r="B269" s="12">
        <f>G268</f>
        <v/>
      </c>
      <c r="C269" s="12">
        <f>IF(B269&gt;0, MIN($G$5, B269+F269), 0)</f>
        <v/>
      </c>
      <c r="D269" s="12">
        <f>IF(B269&gt;0, $B$9, 0)</f>
        <v/>
      </c>
      <c r="E269" s="12">
        <f>IF(B269&gt;0, MIN(B269, (C269-F269)+D269), 0)</f>
        <v/>
      </c>
      <c r="F269" s="12">
        <f>IF(B269&gt;0, B269*($B$6/$B$8), 0)</f>
        <v/>
      </c>
      <c r="G269" s="12">
        <f>MAX(0, B269-E269)</f>
        <v/>
      </c>
    </row>
    <row r="270">
      <c r="A270" s="11" t="n">
        <v>258</v>
      </c>
      <c r="B270" s="13">
        <f>G269</f>
        <v/>
      </c>
      <c r="C270" s="13">
        <f>IF(B270&gt;0, MIN($G$5, B270+F270), 0)</f>
        <v/>
      </c>
      <c r="D270" s="13">
        <f>IF(B270&gt;0, $B$9, 0)</f>
        <v/>
      </c>
      <c r="E270" s="13">
        <f>IF(B270&gt;0, MIN(B270, (C270-F270)+D270), 0)</f>
        <v/>
      </c>
      <c r="F270" s="13">
        <f>IF(B270&gt;0, B270*($B$6/$B$8), 0)</f>
        <v/>
      </c>
      <c r="G270" s="13">
        <f>MAX(0, B270-E270)</f>
        <v/>
      </c>
    </row>
    <row r="271">
      <c r="A271" s="11" t="n">
        <v>259</v>
      </c>
      <c r="B271" s="12">
        <f>G270</f>
        <v/>
      </c>
      <c r="C271" s="12">
        <f>IF(B271&gt;0, MIN($G$5, B271+F271), 0)</f>
        <v/>
      </c>
      <c r="D271" s="12">
        <f>IF(B271&gt;0, $B$9, 0)</f>
        <v/>
      </c>
      <c r="E271" s="12">
        <f>IF(B271&gt;0, MIN(B271, (C271-F271)+D271), 0)</f>
        <v/>
      </c>
      <c r="F271" s="12">
        <f>IF(B271&gt;0, B271*($B$6/$B$8), 0)</f>
        <v/>
      </c>
      <c r="G271" s="12">
        <f>MAX(0, B271-E271)</f>
        <v/>
      </c>
    </row>
    <row r="272">
      <c r="A272" s="11" t="n">
        <v>260</v>
      </c>
      <c r="B272" s="13">
        <f>G271</f>
        <v/>
      </c>
      <c r="C272" s="13">
        <f>IF(B272&gt;0, MIN($G$5, B272+F272), 0)</f>
        <v/>
      </c>
      <c r="D272" s="13">
        <f>IF(B272&gt;0, $B$9, 0)</f>
        <v/>
      </c>
      <c r="E272" s="13">
        <f>IF(B272&gt;0, MIN(B272, (C272-F272)+D272), 0)</f>
        <v/>
      </c>
      <c r="F272" s="13">
        <f>IF(B272&gt;0, B272*($B$6/$B$8), 0)</f>
        <v/>
      </c>
      <c r="G272" s="13">
        <f>MAX(0, B272-E272)</f>
        <v/>
      </c>
    </row>
    <row r="273">
      <c r="A273" s="11" t="n">
        <v>261</v>
      </c>
      <c r="B273" s="12">
        <f>G272</f>
        <v/>
      </c>
      <c r="C273" s="12">
        <f>IF(B273&gt;0, MIN($G$5, B273+F273), 0)</f>
        <v/>
      </c>
      <c r="D273" s="12">
        <f>IF(B273&gt;0, $B$9, 0)</f>
        <v/>
      </c>
      <c r="E273" s="12">
        <f>IF(B273&gt;0, MIN(B273, (C273-F273)+D273), 0)</f>
        <v/>
      </c>
      <c r="F273" s="12">
        <f>IF(B273&gt;0, B273*($B$6/$B$8), 0)</f>
        <v/>
      </c>
      <c r="G273" s="12">
        <f>MAX(0, B273-E273)</f>
        <v/>
      </c>
    </row>
    <row r="274">
      <c r="A274" s="11" t="n">
        <v>262</v>
      </c>
      <c r="B274" s="13">
        <f>G273</f>
        <v/>
      </c>
      <c r="C274" s="13">
        <f>IF(B274&gt;0, MIN($G$5, B274+F274), 0)</f>
        <v/>
      </c>
      <c r="D274" s="13">
        <f>IF(B274&gt;0, $B$9, 0)</f>
        <v/>
      </c>
      <c r="E274" s="13">
        <f>IF(B274&gt;0, MIN(B274, (C274-F274)+D274), 0)</f>
        <v/>
      </c>
      <c r="F274" s="13">
        <f>IF(B274&gt;0, B274*($B$6/$B$8), 0)</f>
        <v/>
      </c>
      <c r="G274" s="13">
        <f>MAX(0, B274-E274)</f>
        <v/>
      </c>
    </row>
    <row r="275">
      <c r="A275" s="11" t="n">
        <v>263</v>
      </c>
      <c r="B275" s="12">
        <f>G274</f>
        <v/>
      </c>
      <c r="C275" s="12">
        <f>IF(B275&gt;0, MIN($G$5, B275+F275), 0)</f>
        <v/>
      </c>
      <c r="D275" s="12">
        <f>IF(B275&gt;0, $B$9, 0)</f>
        <v/>
      </c>
      <c r="E275" s="12">
        <f>IF(B275&gt;0, MIN(B275, (C275-F275)+D275), 0)</f>
        <v/>
      </c>
      <c r="F275" s="12">
        <f>IF(B275&gt;0, B275*($B$6/$B$8), 0)</f>
        <v/>
      </c>
      <c r="G275" s="12">
        <f>MAX(0, B275-E275)</f>
        <v/>
      </c>
    </row>
    <row r="276">
      <c r="A276" s="11" t="n">
        <v>264</v>
      </c>
      <c r="B276" s="13">
        <f>G275</f>
        <v/>
      </c>
      <c r="C276" s="13">
        <f>IF(B276&gt;0, MIN($G$5, B276+F276), 0)</f>
        <v/>
      </c>
      <c r="D276" s="13">
        <f>IF(B276&gt;0, $B$9, 0)</f>
        <v/>
      </c>
      <c r="E276" s="13">
        <f>IF(B276&gt;0, MIN(B276, (C276-F276)+D276), 0)</f>
        <v/>
      </c>
      <c r="F276" s="13">
        <f>IF(B276&gt;0, B276*($B$6/$B$8), 0)</f>
        <v/>
      </c>
      <c r="G276" s="13">
        <f>MAX(0, B276-E276)</f>
        <v/>
      </c>
    </row>
    <row r="277">
      <c r="A277" s="11" t="n">
        <v>265</v>
      </c>
      <c r="B277" s="12">
        <f>G276</f>
        <v/>
      </c>
      <c r="C277" s="12">
        <f>IF(B277&gt;0, MIN($G$5, B277+F277), 0)</f>
        <v/>
      </c>
      <c r="D277" s="12">
        <f>IF(B277&gt;0, $B$9, 0)</f>
        <v/>
      </c>
      <c r="E277" s="12">
        <f>IF(B277&gt;0, MIN(B277, (C277-F277)+D277), 0)</f>
        <v/>
      </c>
      <c r="F277" s="12">
        <f>IF(B277&gt;0, B277*($B$6/$B$8), 0)</f>
        <v/>
      </c>
      <c r="G277" s="12">
        <f>MAX(0, B277-E277)</f>
        <v/>
      </c>
    </row>
    <row r="278">
      <c r="A278" s="11" t="n">
        <v>266</v>
      </c>
      <c r="B278" s="13">
        <f>G277</f>
        <v/>
      </c>
      <c r="C278" s="13">
        <f>IF(B278&gt;0, MIN($G$5, B278+F278), 0)</f>
        <v/>
      </c>
      <c r="D278" s="13">
        <f>IF(B278&gt;0, $B$9, 0)</f>
        <v/>
      </c>
      <c r="E278" s="13">
        <f>IF(B278&gt;0, MIN(B278, (C278-F278)+D278), 0)</f>
        <v/>
      </c>
      <c r="F278" s="13">
        <f>IF(B278&gt;0, B278*($B$6/$B$8), 0)</f>
        <v/>
      </c>
      <c r="G278" s="13">
        <f>MAX(0, B278-E278)</f>
        <v/>
      </c>
    </row>
    <row r="279">
      <c r="A279" s="11" t="n">
        <v>267</v>
      </c>
      <c r="B279" s="12">
        <f>G278</f>
        <v/>
      </c>
      <c r="C279" s="12">
        <f>IF(B279&gt;0, MIN($G$5, B279+F279), 0)</f>
        <v/>
      </c>
      <c r="D279" s="12">
        <f>IF(B279&gt;0, $B$9, 0)</f>
        <v/>
      </c>
      <c r="E279" s="12">
        <f>IF(B279&gt;0, MIN(B279, (C279-F279)+D279), 0)</f>
        <v/>
      </c>
      <c r="F279" s="12">
        <f>IF(B279&gt;0, B279*($B$6/$B$8), 0)</f>
        <v/>
      </c>
      <c r="G279" s="12">
        <f>MAX(0, B279-E279)</f>
        <v/>
      </c>
    </row>
    <row r="280">
      <c r="A280" s="11" t="n">
        <v>268</v>
      </c>
      <c r="B280" s="13">
        <f>G279</f>
        <v/>
      </c>
      <c r="C280" s="13">
        <f>IF(B280&gt;0, MIN($G$5, B280+F280), 0)</f>
        <v/>
      </c>
      <c r="D280" s="13">
        <f>IF(B280&gt;0, $B$9, 0)</f>
        <v/>
      </c>
      <c r="E280" s="13">
        <f>IF(B280&gt;0, MIN(B280, (C280-F280)+D280), 0)</f>
        <v/>
      </c>
      <c r="F280" s="13">
        <f>IF(B280&gt;0, B280*($B$6/$B$8), 0)</f>
        <v/>
      </c>
      <c r="G280" s="13">
        <f>MAX(0, B280-E280)</f>
        <v/>
      </c>
    </row>
    <row r="281">
      <c r="A281" s="11" t="n">
        <v>269</v>
      </c>
      <c r="B281" s="12">
        <f>G280</f>
        <v/>
      </c>
      <c r="C281" s="12">
        <f>IF(B281&gt;0, MIN($G$5, B281+F281), 0)</f>
        <v/>
      </c>
      <c r="D281" s="12">
        <f>IF(B281&gt;0, $B$9, 0)</f>
        <v/>
      </c>
      <c r="E281" s="12">
        <f>IF(B281&gt;0, MIN(B281, (C281-F281)+D281), 0)</f>
        <v/>
      </c>
      <c r="F281" s="12">
        <f>IF(B281&gt;0, B281*($B$6/$B$8), 0)</f>
        <v/>
      </c>
      <c r="G281" s="12">
        <f>MAX(0, B281-E281)</f>
        <v/>
      </c>
    </row>
    <row r="282">
      <c r="A282" s="11" t="n">
        <v>270</v>
      </c>
      <c r="B282" s="13">
        <f>G281</f>
        <v/>
      </c>
      <c r="C282" s="13">
        <f>IF(B282&gt;0, MIN($G$5, B282+F282), 0)</f>
        <v/>
      </c>
      <c r="D282" s="13">
        <f>IF(B282&gt;0, $B$9, 0)</f>
        <v/>
      </c>
      <c r="E282" s="13">
        <f>IF(B282&gt;0, MIN(B282, (C282-F282)+D282), 0)</f>
        <v/>
      </c>
      <c r="F282" s="13">
        <f>IF(B282&gt;0, B282*($B$6/$B$8), 0)</f>
        <v/>
      </c>
      <c r="G282" s="13">
        <f>MAX(0, B282-E282)</f>
        <v/>
      </c>
    </row>
    <row r="283">
      <c r="A283" s="11" t="n">
        <v>271</v>
      </c>
      <c r="B283" s="12">
        <f>G282</f>
        <v/>
      </c>
      <c r="C283" s="12">
        <f>IF(B283&gt;0, MIN($G$5, B283+F283), 0)</f>
        <v/>
      </c>
      <c r="D283" s="12">
        <f>IF(B283&gt;0, $B$9, 0)</f>
        <v/>
      </c>
      <c r="E283" s="12">
        <f>IF(B283&gt;0, MIN(B283, (C283-F283)+D283), 0)</f>
        <v/>
      </c>
      <c r="F283" s="12">
        <f>IF(B283&gt;0, B283*($B$6/$B$8), 0)</f>
        <v/>
      </c>
      <c r="G283" s="12">
        <f>MAX(0, B283-E283)</f>
        <v/>
      </c>
    </row>
    <row r="284">
      <c r="A284" s="11" t="n">
        <v>272</v>
      </c>
      <c r="B284" s="13">
        <f>G283</f>
        <v/>
      </c>
      <c r="C284" s="13">
        <f>IF(B284&gt;0, MIN($G$5, B284+F284), 0)</f>
        <v/>
      </c>
      <c r="D284" s="13">
        <f>IF(B284&gt;0, $B$9, 0)</f>
        <v/>
      </c>
      <c r="E284" s="13">
        <f>IF(B284&gt;0, MIN(B284, (C284-F284)+D284), 0)</f>
        <v/>
      </c>
      <c r="F284" s="13">
        <f>IF(B284&gt;0, B284*($B$6/$B$8), 0)</f>
        <v/>
      </c>
      <c r="G284" s="13">
        <f>MAX(0, B284-E284)</f>
        <v/>
      </c>
    </row>
    <row r="285">
      <c r="A285" s="11" t="n">
        <v>273</v>
      </c>
      <c r="B285" s="12">
        <f>G284</f>
        <v/>
      </c>
      <c r="C285" s="12">
        <f>IF(B285&gt;0, MIN($G$5, B285+F285), 0)</f>
        <v/>
      </c>
      <c r="D285" s="12">
        <f>IF(B285&gt;0, $B$9, 0)</f>
        <v/>
      </c>
      <c r="E285" s="12">
        <f>IF(B285&gt;0, MIN(B285, (C285-F285)+D285), 0)</f>
        <v/>
      </c>
      <c r="F285" s="12">
        <f>IF(B285&gt;0, B285*($B$6/$B$8), 0)</f>
        <v/>
      </c>
      <c r="G285" s="12">
        <f>MAX(0, B285-E285)</f>
        <v/>
      </c>
    </row>
    <row r="286">
      <c r="A286" s="11" t="n">
        <v>274</v>
      </c>
      <c r="B286" s="13">
        <f>G285</f>
        <v/>
      </c>
      <c r="C286" s="13">
        <f>IF(B286&gt;0, MIN($G$5, B286+F286), 0)</f>
        <v/>
      </c>
      <c r="D286" s="13">
        <f>IF(B286&gt;0, $B$9, 0)</f>
        <v/>
      </c>
      <c r="E286" s="13">
        <f>IF(B286&gt;0, MIN(B286, (C286-F286)+D286), 0)</f>
        <v/>
      </c>
      <c r="F286" s="13">
        <f>IF(B286&gt;0, B286*($B$6/$B$8), 0)</f>
        <v/>
      </c>
      <c r="G286" s="13">
        <f>MAX(0, B286-E286)</f>
        <v/>
      </c>
    </row>
    <row r="287">
      <c r="A287" s="11" t="n">
        <v>275</v>
      </c>
      <c r="B287" s="12">
        <f>G286</f>
        <v/>
      </c>
      <c r="C287" s="12">
        <f>IF(B287&gt;0, MIN($G$5, B287+F287), 0)</f>
        <v/>
      </c>
      <c r="D287" s="12">
        <f>IF(B287&gt;0, $B$9, 0)</f>
        <v/>
      </c>
      <c r="E287" s="12">
        <f>IF(B287&gt;0, MIN(B287, (C287-F287)+D287), 0)</f>
        <v/>
      </c>
      <c r="F287" s="12">
        <f>IF(B287&gt;0, B287*($B$6/$B$8), 0)</f>
        <v/>
      </c>
      <c r="G287" s="12">
        <f>MAX(0, B287-E287)</f>
        <v/>
      </c>
    </row>
    <row r="288">
      <c r="A288" s="11" t="n">
        <v>276</v>
      </c>
      <c r="B288" s="13">
        <f>G287</f>
        <v/>
      </c>
      <c r="C288" s="13">
        <f>IF(B288&gt;0, MIN($G$5, B288+F288), 0)</f>
        <v/>
      </c>
      <c r="D288" s="13">
        <f>IF(B288&gt;0, $B$9, 0)</f>
        <v/>
      </c>
      <c r="E288" s="13">
        <f>IF(B288&gt;0, MIN(B288, (C288-F288)+D288), 0)</f>
        <v/>
      </c>
      <c r="F288" s="13">
        <f>IF(B288&gt;0, B288*($B$6/$B$8), 0)</f>
        <v/>
      </c>
      <c r="G288" s="13">
        <f>MAX(0, B288-E288)</f>
        <v/>
      </c>
    </row>
    <row r="289">
      <c r="A289" s="11" t="n">
        <v>277</v>
      </c>
      <c r="B289" s="12">
        <f>G288</f>
        <v/>
      </c>
      <c r="C289" s="12">
        <f>IF(B289&gt;0, MIN($G$5, B289+F289), 0)</f>
        <v/>
      </c>
      <c r="D289" s="12">
        <f>IF(B289&gt;0, $B$9, 0)</f>
        <v/>
      </c>
      <c r="E289" s="12">
        <f>IF(B289&gt;0, MIN(B289, (C289-F289)+D289), 0)</f>
        <v/>
      </c>
      <c r="F289" s="12">
        <f>IF(B289&gt;0, B289*($B$6/$B$8), 0)</f>
        <v/>
      </c>
      <c r="G289" s="12">
        <f>MAX(0, B289-E289)</f>
        <v/>
      </c>
    </row>
    <row r="290">
      <c r="A290" s="11" t="n">
        <v>278</v>
      </c>
      <c r="B290" s="13">
        <f>G289</f>
        <v/>
      </c>
      <c r="C290" s="13">
        <f>IF(B290&gt;0, MIN($G$5, B290+F290), 0)</f>
        <v/>
      </c>
      <c r="D290" s="13">
        <f>IF(B290&gt;0, $B$9, 0)</f>
        <v/>
      </c>
      <c r="E290" s="13">
        <f>IF(B290&gt;0, MIN(B290, (C290-F290)+D290), 0)</f>
        <v/>
      </c>
      <c r="F290" s="13">
        <f>IF(B290&gt;0, B290*($B$6/$B$8), 0)</f>
        <v/>
      </c>
      <c r="G290" s="13">
        <f>MAX(0, B290-E290)</f>
        <v/>
      </c>
    </row>
    <row r="291">
      <c r="A291" s="11" t="n">
        <v>279</v>
      </c>
      <c r="B291" s="12">
        <f>G290</f>
        <v/>
      </c>
      <c r="C291" s="12">
        <f>IF(B291&gt;0, MIN($G$5, B291+F291), 0)</f>
        <v/>
      </c>
      <c r="D291" s="12">
        <f>IF(B291&gt;0, $B$9, 0)</f>
        <v/>
      </c>
      <c r="E291" s="12">
        <f>IF(B291&gt;0, MIN(B291, (C291-F291)+D291), 0)</f>
        <v/>
      </c>
      <c r="F291" s="12">
        <f>IF(B291&gt;0, B291*($B$6/$B$8), 0)</f>
        <v/>
      </c>
      <c r="G291" s="12">
        <f>MAX(0, B291-E291)</f>
        <v/>
      </c>
    </row>
    <row r="292">
      <c r="A292" s="11" t="n">
        <v>280</v>
      </c>
      <c r="B292" s="13">
        <f>G291</f>
        <v/>
      </c>
      <c r="C292" s="13">
        <f>IF(B292&gt;0, MIN($G$5, B292+F292), 0)</f>
        <v/>
      </c>
      <c r="D292" s="13">
        <f>IF(B292&gt;0, $B$9, 0)</f>
        <v/>
      </c>
      <c r="E292" s="13">
        <f>IF(B292&gt;0, MIN(B292, (C292-F292)+D292), 0)</f>
        <v/>
      </c>
      <c r="F292" s="13">
        <f>IF(B292&gt;0, B292*($B$6/$B$8), 0)</f>
        <v/>
      </c>
      <c r="G292" s="13">
        <f>MAX(0, B292-E292)</f>
        <v/>
      </c>
    </row>
    <row r="293">
      <c r="A293" s="11" t="n">
        <v>281</v>
      </c>
      <c r="B293" s="12">
        <f>G292</f>
        <v/>
      </c>
      <c r="C293" s="12">
        <f>IF(B293&gt;0, MIN($G$5, B293+F293), 0)</f>
        <v/>
      </c>
      <c r="D293" s="12">
        <f>IF(B293&gt;0, $B$9, 0)</f>
        <v/>
      </c>
      <c r="E293" s="12">
        <f>IF(B293&gt;0, MIN(B293, (C293-F293)+D293), 0)</f>
        <v/>
      </c>
      <c r="F293" s="12">
        <f>IF(B293&gt;0, B293*($B$6/$B$8), 0)</f>
        <v/>
      </c>
      <c r="G293" s="12">
        <f>MAX(0, B293-E293)</f>
        <v/>
      </c>
    </row>
    <row r="294">
      <c r="A294" s="11" t="n">
        <v>282</v>
      </c>
      <c r="B294" s="13">
        <f>G293</f>
        <v/>
      </c>
      <c r="C294" s="13">
        <f>IF(B294&gt;0, MIN($G$5, B294+F294), 0)</f>
        <v/>
      </c>
      <c r="D294" s="13">
        <f>IF(B294&gt;0, $B$9, 0)</f>
        <v/>
      </c>
      <c r="E294" s="13">
        <f>IF(B294&gt;0, MIN(B294, (C294-F294)+D294), 0)</f>
        <v/>
      </c>
      <c r="F294" s="13">
        <f>IF(B294&gt;0, B294*($B$6/$B$8), 0)</f>
        <v/>
      </c>
      <c r="G294" s="13">
        <f>MAX(0, B294-E294)</f>
        <v/>
      </c>
    </row>
    <row r="295">
      <c r="A295" s="11" t="n">
        <v>283</v>
      </c>
      <c r="B295" s="12">
        <f>G294</f>
        <v/>
      </c>
      <c r="C295" s="12">
        <f>IF(B295&gt;0, MIN($G$5, B295+F295), 0)</f>
        <v/>
      </c>
      <c r="D295" s="12">
        <f>IF(B295&gt;0, $B$9, 0)</f>
        <v/>
      </c>
      <c r="E295" s="12">
        <f>IF(B295&gt;0, MIN(B295, (C295-F295)+D295), 0)</f>
        <v/>
      </c>
      <c r="F295" s="12">
        <f>IF(B295&gt;0, B295*($B$6/$B$8), 0)</f>
        <v/>
      </c>
      <c r="G295" s="12">
        <f>MAX(0, B295-E295)</f>
        <v/>
      </c>
    </row>
    <row r="296">
      <c r="A296" s="11" t="n">
        <v>284</v>
      </c>
      <c r="B296" s="13">
        <f>G295</f>
        <v/>
      </c>
      <c r="C296" s="13">
        <f>IF(B296&gt;0, MIN($G$5, B296+F296), 0)</f>
        <v/>
      </c>
      <c r="D296" s="13">
        <f>IF(B296&gt;0, $B$9, 0)</f>
        <v/>
      </c>
      <c r="E296" s="13">
        <f>IF(B296&gt;0, MIN(B296, (C296-F296)+D296), 0)</f>
        <v/>
      </c>
      <c r="F296" s="13">
        <f>IF(B296&gt;0, B296*($B$6/$B$8), 0)</f>
        <v/>
      </c>
      <c r="G296" s="13">
        <f>MAX(0, B296-E296)</f>
        <v/>
      </c>
    </row>
    <row r="297">
      <c r="A297" s="11" t="n">
        <v>285</v>
      </c>
      <c r="B297" s="12">
        <f>G296</f>
        <v/>
      </c>
      <c r="C297" s="12">
        <f>IF(B297&gt;0, MIN($G$5, B297+F297), 0)</f>
        <v/>
      </c>
      <c r="D297" s="12">
        <f>IF(B297&gt;0, $B$9, 0)</f>
        <v/>
      </c>
      <c r="E297" s="12">
        <f>IF(B297&gt;0, MIN(B297, (C297-F297)+D297), 0)</f>
        <v/>
      </c>
      <c r="F297" s="12">
        <f>IF(B297&gt;0, B297*($B$6/$B$8), 0)</f>
        <v/>
      </c>
      <c r="G297" s="12">
        <f>MAX(0, B297-E297)</f>
        <v/>
      </c>
    </row>
    <row r="298">
      <c r="A298" s="11" t="n">
        <v>286</v>
      </c>
      <c r="B298" s="13">
        <f>G297</f>
        <v/>
      </c>
      <c r="C298" s="13">
        <f>IF(B298&gt;0, MIN($G$5, B298+F298), 0)</f>
        <v/>
      </c>
      <c r="D298" s="13">
        <f>IF(B298&gt;0, $B$9, 0)</f>
        <v/>
      </c>
      <c r="E298" s="13">
        <f>IF(B298&gt;0, MIN(B298, (C298-F298)+D298), 0)</f>
        <v/>
      </c>
      <c r="F298" s="13">
        <f>IF(B298&gt;0, B298*($B$6/$B$8), 0)</f>
        <v/>
      </c>
      <c r="G298" s="13">
        <f>MAX(0, B298-E298)</f>
        <v/>
      </c>
    </row>
    <row r="299">
      <c r="A299" s="11" t="n">
        <v>287</v>
      </c>
      <c r="B299" s="12">
        <f>G298</f>
        <v/>
      </c>
      <c r="C299" s="12">
        <f>IF(B299&gt;0, MIN($G$5, B299+F299), 0)</f>
        <v/>
      </c>
      <c r="D299" s="12">
        <f>IF(B299&gt;0, $B$9, 0)</f>
        <v/>
      </c>
      <c r="E299" s="12">
        <f>IF(B299&gt;0, MIN(B299, (C299-F299)+D299), 0)</f>
        <v/>
      </c>
      <c r="F299" s="12">
        <f>IF(B299&gt;0, B299*($B$6/$B$8), 0)</f>
        <v/>
      </c>
      <c r="G299" s="12">
        <f>MAX(0, B299-E299)</f>
        <v/>
      </c>
    </row>
    <row r="300">
      <c r="A300" s="11" t="n">
        <v>288</v>
      </c>
      <c r="B300" s="13">
        <f>G299</f>
        <v/>
      </c>
      <c r="C300" s="13">
        <f>IF(B300&gt;0, MIN($G$5, B300+F300), 0)</f>
        <v/>
      </c>
      <c r="D300" s="13">
        <f>IF(B300&gt;0, $B$9, 0)</f>
        <v/>
      </c>
      <c r="E300" s="13">
        <f>IF(B300&gt;0, MIN(B300, (C300-F300)+D300), 0)</f>
        <v/>
      </c>
      <c r="F300" s="13">
        <f>IF(B300&gt;0, B300*($B$6/$B$8), 0)</f>
        <v/>
      </c>
      <c r="G300" s="13">
        <f>MAX(0, B300-E300)</f>
        <v/>
      </c>
    </row>
    <row r="301">
      <c r="A301" s="11" t="n">
        <v>289</v>
      </c>
      <c r="B301" s="12">
        <f>G300</f>
        <v/>
      </c>
      <c r="C301" s="12">
        <f>IF(B301&gt;0, MIN($G$5, B301+F301), 0)</f>
        <v/>
      </c>
      <c r="D301" s="12">
        <f>IF(B301&gt;0, $B$9, 0)</f>
        <v/>
      </c>
      <c r="E301" s="12">
        <f>IF(B301&gt;0, MIN(B301, (C301-F301)+D301), 0)</f>
        <v/>
      </c>
      <c r="F301" s="12">
        <f>IF(B301&gt;0, B301*($B$6/$B$8), 0)</f>
        <v/>
      </c>
      <c r="G301" s="12">
        <f>MAX(0, B301-E301)</f>
        <v/>
      </c>
    </row>
    <row r="302">
      <c r="A302" s="11" t="n">
        <v>290</v>
      </c>
      <c r="B302" s="13">
        <f>G301</f>
        <v/>
      </c>
      <c r="C302" s="13">
        <f>IF(B302&gt;0, MIN($G$5, B302+F302), 0)</f>
        <v/>
      </c>
      <c r="D302" s="13">
        <f>IF(B302&gt;0, $B$9, 0)</f>
        <v/>
      </c>
      <c r="E302" s="13">
        <f>IF(B302&gt;0, MIN(B302, (C302-F302)+D302), 0)</f>
        <v/>
      </c>
      <c r="F302" s="13">
        <f>IF(B302&gt;0, B302*($B$6/$B$8), 0)</f>
        <v/>
      </c>
      <c r="G302" s="13">
        <f>MAX(0, B302-E302)</f>
        <v/>
      </c>
    </row>
    <row r="303">
      <c r="A303" s="11" t="n">
        <v>291</v>
      </c>
      <c r="B303" s="12">
        <f>G302</f>
        <v/>
      </c>
      <c r="C303" s="12">
        <f>IF(B303&gt;0, MIN($G$5, B303+F303), 0)</f>
        <v/>
      </c>
      <c r="D303" s="12">
        <f>IF(B303&gt;0, $B$9, 0)</f>
        <v/>
      </c>
      <c r="E303" s="12">
        <f>IF(B303&gt;0, MIN(B303, (C303-F303)+D303), 0)</f>
        <v/>
      </c>
      <c r="F303" s="12">
        <f>IF(B303&gt;0, B303*($B$6/$B$8), 0)</f>
        <v/>
      </c>
      <c r="G303" s="12">
        <f>MAX(0, B303-E303)</f>
        <v/>
      </c>
    </row>
    <row r="304">
      <c r="A304" s="11" t="n">
        <v>292</v>
      </c>
      <c r="B304" s="13">
        <f>G303</f>
        <v/>
      </c>
      <c r="C304" s="13">
        <f>IF(B304&gt;0, MIN($G$5, B304+F304), 0)</f>
        <v/>
      </c>
      <c r="D304" s="13">
        <f>IF(B304&gt;0, $B$9, 0)</f>
        <v/>
      </c>
      <c r="E304" s="13">
        <f>IF(B304&gt;0, MIN(B304, (C304-F304)+D304), 0)</f>
        <v/>
      </c>
      <c r="F304" s="13">
        <f>IF(B304&gt;0, B304*($B$6/$B$8), 0)</f>
        <v/>
      </c>
      <c r="G304" s="13">
        <f>MAX(0, B304-E304)</f>
        <v/>
      </c>
    </row>
    <row r="305">
      <c r="A305" s="11" t="n">
        <v>293</v>
      </c>
      <c r="B305" s="12">
        <f>G304</f>
        <v/>
      </c>
      <c r="C305" s="12">
        <f>IF(B305&gt;0, MIN($G$5, B305+F305), 0)</f>
        <v/>
      </c>
      <c r="D305" s="12">
        <f>IF(B305&gt;0, $B$9, 0)</f>
        <v/>
      </c>
      <c r="E305" s="12">
        <f>IF(B305&gt;0, MIN(B305, (C305-F305)+D305), 0)</f>
        <v/>
      </c>
      <c r="F305" s="12">
        <f>IF(B305&gt;0, B305*($B$6/$B$8), 0)</f>
        <v/>
      </c>
      <c r="G305" s="12">
        <f>MAX(0, B305-E305)</f>
        <v/>
      </c>
    </row>
    <row r="306">
      <c r="A306" s="11" t="n">
        <v>294</v>
      </c>
      <c r="B306" s="13">
        <f>G305</f>
        <v/>
      </c>
      <c r="C306" s="13">
        <f>IF(B306&gt;0, MIN($G$5, B306+F306), 0)</f>
        <v/>
      </c>
      <c r="D306" s="13">
        <f>IF(B306&gt;0, $B$9, 0)</f>
        <v/>
      </c>
      <c r="E306" s="13">
        <f>IF(B306&gt;0, MIN(B306, (C306-F306)+D306), 0)</f>
        <v/>
      </c>
      <c r="F306" s="13">
        <f>IF(B306&gt;0, B306*($B$6/$B$8), 0)</f>
        <v/>
      </c>
      <c r="G306" s="13">
        <f>MAX(0, B306-E306)</f>
        <v/>
      </c>
    </row>
    <row r="307">
      <c r="A307" s="11" t="n">
        <v>295</v>
      </c>
      <c r="B307" s="12">
        <f>G306</f>
        <v/>
      </c>
      <c r="C307" s="12">
        <f>IF(B307&gt;0, MIN($G$5, B307+F307), 0)</f>
        <v/>
      </c>
      <c r="D307" s="12">
        <f>IF(B307&gt;0, $B$9, 0)</f>
        <v/>
      </c>
      <c r="E307" s="12">
        <f>IF(B307&gt;0, MIN(B307, (C307-F307)+D307), 0)</f>
        <v/>
      </c>
      <c r="F307" s="12">
        <f>IF(B307&gt;0, B307*($B$6/$B$8), 0)</f>
        <v/>
      </c>
      <c r="G307" s="12">
        <f>MAX(0, B307-E307)</f>
        <v/>
      </c>
    </row>
    <row r="308">
      <c r="A308" s="11" t="n">
        <v>296</v>
      </c>
      <c r="B308" s="13">
        <f>G307</f>
        <v/>
      </c>
      <c r="C308" s="13">
        <f>IF(B308&gt;0, MIN($G$5, B308+F308), 0)</f>
        <v/>
      </c>
      <c r="D308" s="13">
        <f>IF(B308&gt;0, $B$9, 0)</f>
        <v/>
      </c>
      <c r="E308" s="13">
        <f>IF(B308&gt;0, MIN(B308, (C308-F308)+D308), 0)</f>
        <v/>
      </c>
      <c r="F308" s="13">
        <f>IF(B308&gt;0, B308*($B$6/$B$8), 0)</f>
        <v/>
      </c>
      <c r="G308" s="13">
        <f>MAX(0, B308-E308)</f>
        <v/>
      </c>
    </row>
    <row r="309">
      <c r="A309" s="11" t="n">
        <v>297</v>
      </c>
      <c r="B309" s="12">
        <f>G308</f>
        <v/>
      </c>
      <c r="C309" s="12">
        <f>IF(B309&gt;0, MIN($G$5, B309+F309), 0)</f>
        <v/>
      </c>
      <c r="D309" s="12">
        <f>IF(B309&gt;0, $B$9, 0)</f>
        <v/>
      </c>
      <c r="E309" s="12">
        <f>IF(B309&gt;0, MIN(B309, (C309-F309)+D309), 0)</f>
        <v/>
      </c>
      <c r="F309" s="12">
        <f>IF(B309&gt;0, B309*($B$6/$B$8), 0)</f>
        <v/>
      </c>
      <c r="G309" s="12">
        <f>MAX(0, B309-E309)</f>
        <v/>
      </c>
    </row>
    <row r="310">
      <c r="A310" s="11" t="n">
        <v>298</v>
      </c>
      <c r="B310" s="13">
        <f>G309</f>
        <v/>
      </c>
      <c r="C310" s="13">
        <f>IF(B310&gt;0, MIN($G$5, B310+F310), 0)</f>
        <v/>
      </c>
      <c r="D310" s="13">
        <f>IF(B310&gt;0, $B$9, 0)</f>
        <v/>
      </c>
      <c r="E310" s="13">
        <f>IF(B310&gt;0, MIN(B310, (C310-F310)+D310), 0)</f>
        <v/>
      </c>
      <c r="F310" s="13">
        <f>IF(B310&gt;0, B310*($B$6/$B$8), 0)</f>
        <v/>
      </c>
      <c r="G310" s="13">
        <f>MAX(0, B310-E310)</f>
        <v/>
      </c>
    </row>
    <row r="311">
      <c r="A311" s="11" t="n">
        <v>299</v>
      </c>
      <c r="B311" s="12">
        <f>G310</f>
        <v/>
      </c>
      <c r="C311" s="12">
        <f>IF(B311&gt;0, MIN($G$5, B311+F311), 0)</f>
        <v/>
      </c>
      <c r="D311" s="12">
        <f>IF(B311&gt;0, $B$9, 0)</f>
        <v/>
      </c>
      <c r="E311" s="12">
        <f>IF(B311&gt;0, MIN(B311, (C311-F311)+D311), 0)</f>
        <v/>
      </c>
      <c r="F311" s="12">
        <f>IF(B311&gt;0, B311*($B$6/$B$8), 0)</f>
        <v/>
      </c>
      <c r="G311" s="12">
        <f>MAX(0, B311-E311)</f>
        <v/>
      </c>
    </row>
    <row r="312">
      <c r="A312" s="11" t="n">
        <v>300</v>
      </c>
      <c r="B312" s="13">
        <f>G311</f>
        <v/>
      </c>
      <c r="C312" s="13">
        <f>IF(B312&gt;0, MIN($G$5, B312+F312), 0)</f>
        <v/>
      </c>
      <c r="D312" s="13">
        <f>IF(B312&gt;0, $B$9, 0)</f>
        <v/>
      </c>
      <c r="E312" s="13">
        <f>IF(B312&gt;0, MIN(B312, (C312-F312)+D312), 0)</f>
        <v/>
      </c>
      <c r="F312" s="13">
        <f>IF(B312&gt;0, B312*($B$6/$B$8), 0)</f>
        <v/>
      </c>
      <c r="G312" s="13">
        <f>MAX(0, B312-E312)</f>
        <v/>
      </c>
    </row>
    <row r="313">
      <c r="A313" s="11" t="n">
        <v>301</v>
      </c>
      <c r="B313" s="12">
        <f>G312</f>
        <v/>
      </c>
      <c r="C313" s="12">
        <f>IF(B313&gt;0, MIN($G$5, B313+F313), 0)</f>
        <v/>
      </c>
      <c r="D313" s="12">
        <f>IF(B313&gt;0, $B$9, 0)</f>
        <v/>
      </c>
      <c r="E313" s="12">
        <f>IF(B313&gt;0, MIN(B313, (C313-F313)+D313), 0)</f>
        <v/>
      </c>
      <c r="F313" s="12">
        <f>IF(B313&gt;0, B313*($B$6/$B$8), 0)</f>
        <v/>
      </c>
      <c r="G313" s="12">
        <f>MAX(0, B313-E313)</f>
        <v/>
      </c>
    </row>
    <row r="314">
      <c r="A314" s="11" t="n">
        <v>302</v>
      </c>
      <c r="B314" s="13">
        <f>G313</f>
        <v/>
      </c>
      <c r="C314" s="13">
        <f>IF(B314&gt;0, MIN($G$5, B314+F314), 0)</f>
        <v/>
      </c>
      <c r="D314" s="13">
        <f>IF(B314&gt;0, $B$9, 0)</f>
        <v/>
      </c>
      <c r="E314" s="13">
        <f>IF(B314&gt;0, MIN(B314, (C314-F314)+D314), 0)</f>
        <v/>
      </c>
      <c r="F314" s="13">
        <f>IF(B314&gt;0, B314*($B$6/$B$8), 0)</f>
        <v/>
      </c>
      <c r="G314" s="13">
        <f>MAX(0, B314-E314)</f>
        <v/>
      </c>
    </row>
    <row r="315">
      <c r="A315" s="11" t="n">
        <v>303</v>
      </c>
      <c r="B315" s="12">
        <f>G314</f>
        <v/>
      </c>
      <c r="C315" s="12">
        <f>IF(B315&gt;0, MIN($G$5, B315+F315), 0)</f>
        <v/>
      </c>
      <c r="D315" s="12">
        <f>IF(B315&gt;0, $B$9, 0)</f>
        <v/>
      </c>
      <c r="E315" s="12">
        <f>IF(B315&gt;0, MIN(B315, (C315-F315)+D315), 0)</f>
        <v/>
      </c>
      <c r="F315" s="12">
        <f>IF(B315&gt;0, B315*($B$6/$B$8), 0)</f>
        <v/>
      </c>
      <c r="G315" s="12">
        <f>MAX(0, B315-E315)</f>
        <v/>
      </c>
    </row>
    <row r="316">
      <c r="A316" s="11" t="n">
        <v>304</v>
      </c>
      <c r="B316" s="13">
        <f>G315</f>
        <v/>
      </c>
      <c r="C316" s="13">
        <f>IF(B316&gt;0, MIN($G$5, B316+F316), 0)</f>
        <v/>
      </c>
      <c r="D316" s="13">
        <f>IF(B316&gt;0, $B$9, 0)</f>
        <v/>
      </c>
      <c r="E316" s="13">
        <f>IF(B316&gt;0, MIN(B316, (C316-F316)+D316), 0)</f>
        <v/>
      </c>
      <c r="F316" s="13">
        <f>IF(B316&gt;0, B316*($B$6/$B$8), 0)</f>
        <v/>
      </c>
      <c r="G316" s="13">
        <f>MAX(0, B316-E316)</f>
        <v/>
      </c>
    </row>
    <row r="317">
      <c r="A317" s="11" t="n">
        <v>305</v>
      </c>
      <c r="B317" s="12">
        <f>G316</f>
        <v/>
      </c>
      <c r="C317" s="12">
        <f>IF(B317&gt;0, MIN($G$5, B317+F317), 0)</f>
        <v/>
      </c>
      <c r="D317" s="12">
        <f>IF(B317&gt;0, $B$9, 0)</f>
        <v/>
      </c>
      <c r="E317" s="12">
        <f>IF(B317&gt;0, MIN(B317, (C317-F317)+D317), 0)</f>
        <v/>
      </c>
      <c r="F317" s="12">
        <f>IF(B317&gt;0, B317*($B$6/$B$8), 0)</f>
        <v/>
      </c>
      <c r="G317" s="12">
        <f>MAX(0, B317-E317)</f>
        <v/>
      </c>
    </row>
    <row r="318">
      <c r="A318" s="11" t="n">
        <v>306</v>
      </c>
      <c r="B318" s="13">
        <f>G317</f>
        <v/>
      </c>
      <c r="C318" s="13">
        <f>IF(B318&gt;0, MIN($G$5, B318+F318), 0)</f>
        <v/>
      </c>
      <c r="D318" s="13">
        <f>IF(B318&gt;0, $B$9, 0)</f>
        <v/>
      </c>
      <c r="E318" s="13">
        <f>IF(B318&gt;0, MIN(B318, (C318-F318)+D318), 0)</f>
        <v/>
      </c>
      <c r="F318" s="13">
        <f>IF(B318&gt;0, B318*($B$6/$B$8), 0)</f>
        <v/>
      </c>
      <c r="G318" s="13">
        <f>MAX(0, B318-E318)</f>
        <v/>
      </c>
    </row>
    <row r="319">
      <c r="A319" s="11" t="n">
        <v>307</v>
      </c>
      <c r="B319" s="12">
        <f>G318</f>
        <v/>
      </c>
      <c r="C319" s="12">
        <f>IF(B319&gt;0, MIN($G$5, B319+F319), 0)</f>
        <v/>
      </c>
      <c r="D319" s="12">
        <f>IF(B319&gt;0, $B$9, 0)</f>
        <v/>
      </c>
      <c r="E319" s="12">
        <f>IF(B319&gt;0, MIN(B319, (C319-F319)+D319), 0)</f>
        <v/>
      </c>
      <c r="F319" s="12">
        <f>IF(B319&gt;0, B319*($B$6/$B$8), 0)</f>
        <v/>
      </c>
      <c r="G319" s="12">
        <f>MAX(0, B319-E319)</f>
        <v/>
      </c>
    </row>
    <row r="320">
      <c r="A320" s="11" t="n">
        <v>308</v>
      </c>
      <c r="B320" s="13">
        <f>G319</f>
        <v/>
      </c>
      <c r="C320" s="13">
        <f>IF(B320&gt;0, MIN($G$5, B320+F320), 0)</f>
        <v/>
      </c>
      <c r="D320" s="13">
        <f>IF(B320&gt;0, $B$9, 0)</f>
        <v/>
      </c>
      <c r="E320" s="13">
        <f>IF(B320&gt;0, MIN(B320, (C320-F320)+D320), 0)</f>
        <v/>
      </c>
      <c r="F320" s="13">
        <f>IF(B320&gt;0, B320*($B$6/$B$8), 0)</f>
        <v/>
      </c>
      <c r="G320" s="13">
        <f>MAX(0, B320-E320)</f>
        <v/>
      </c>
    </row>
    <row r="321">
      <c r="A321" s="11" t="n">
        <v>309</v>
      </c>
      <c r="B321" s="12">
        <f>G320</f>
        <v/>
      </c>
      <c r="C321" s="12">
        <f>IF(B321&gt;0, MIN($G$5, B321+F321), 0)</f>
        <v/>
      </c>
      <c r="D321" s="12">
        <f>IF(B321&gt;0, $B$9, 0)</f>
        <v/>
      </c>
      <c r="E321" s="12">
        <f>IF(B321&gt;0, MIN(B321, (C321-F321)+D321), 0)</f>
        <v/>
      </c>
      <c r="F321" s="12">
        <f>IF(B321&gt;0, B321*($B$6/$B$8), 0)</f>
        <v/>
      </c>
      <c r="G321" s="12">
        <f>MAX(0, B321-E321)</f>
        <v/>
      </c>
    </row>
    <row r="322">
      <c r="A322" s="11" t="n">
        <v>310</v>
      </c>
      <c r="B322" s="13">
        <f>G321</f>
        <v/>
      </c>
      <c r="C322" s="13">
        <f>IF(B322&gt;0, MIN($G$5, B322+F322), 0)</f>
        <v/>
      </c>
      <c r="D322" s="13">
        <f>IF(B322&gt;0, $B$9, 0)</f>
        <v/>
      </c>
      <c r="E322" s="13">
        <f>IF(B322&gt;0, MIN(B322, (C322-F322)+D322), 0)</f>
        <v/>
      </c>
      <c r="F322" s="13">
        <f>IF(B322&gt;0, B322*($B$6/$B$8), 0)</f>
        <v/>
      </c>
      <c r="G322" s="13">
        <f>MAX(0, B322-E322)</f>
        <v/>
      </c>
    </row>
    <row r="323">
      <c r="A323" s="11" t="n">
        <v>311</v>
      </c>
      <c r="B323" s="12">
        <f>G322</f>
        <v/>
      </c>
      <c r="C323" s="12">
        <f>IF(B323&gt;0, MIN($G$5, B323+F323), 0)</f>
        <v/>
      </c>
      <c r="D323" s="12">
        <f>IF(B323&gt;0, $B$9, 0)</f>
        <v/>
      </c>
      <c r="E323" s="12">
        <f>IF(B323&gt;0, MIN(B323, (C323-F323)+D323), 0)</f>
        <v/>
      </c>
      <c r="F323" s="12">
        <f>IF(B323&gt;0, B323*($B$6/$B$8), 0)</f>
        <v/>
      </c>
      <c r="G323" s="12">
        <f>MAX(0, B323-E323)</f>
        <v/>
      </c>
    </row>
    <row r="324">
      <c r="A324" s="11" t="n">
        <v>312</v>
      </c>
      <c r="B324" s="13">
        <f>G323</f>
        <v/>
      </c>
      <c r="C324" s="13">
        <f>IF(B324&gt;0, MIN($G$5, B324+F324), 0)</f>
        <v/>
      </c>
      <c r="D324" s="13">
        <f>IF(B324&gt;0, $B$9, 0)</f>
        <v/>
      </c>
      <c r="E324" s="13">
        <f>IF(B324&gt;0, MIN(B324, (C324-F324)+D324), 0)</f>
        <v/>
      </c>
      <c r="F324" s="13">
        <f>IF(B324&gt;0, B324*($B$6/$B$8), 0)</f>
        <v/>
      </c>
      <c r="G324" s="13">
        <f>MAX(0, B324-E324)</f>
        <v/>
      </c>
    </row>
    <row r="325">
      <c r="A325" s="11" t="n">
        <v>313</v>
      </c>
      <c r="B325" s="12">
        <f>G324</f>
        <v/>
      </c>
      <c r="C325" s="12">
        <f>IF(B325&gt;0, MIN($G$5, B325+F325), 0)</f>
        <v/>
      </c>
      <c r="D325" s="12">
        <f>IF(B325&gt;0, $B$9, 0)</f>
        <v/>
      </c>
      <c r="E325" s="12">
        <f>IF(B325&gt;0, MIN(B325, (C325-F325)+D325), 0)</f>
        <v/>
      </c>
      <c r="F325" s="12">
        <f>IF(B325&gt;0, B325*($B$6/$B$8), 0)</f>
        <v/>
      </c>
      <c r="G325" s="12">
        <f>MAX(0, B325-E325)</f>
        <v/>
      </c>
    </row>
    <row r="326">
      <c r="A326" s="11" t="n">
        <v>314</v>
      </c>
      <c r="B326" s="13">
        <f>G325</f>
        <v/>
      </c>
      <c r="C326" s="13">
        <f>IF(B326&gt;0, MIN($G$5, B326+F326), 0)</f>
        <v/>
      </c>
      <c r="D326" s="13">
        <f>IF(B326&gt;0, $B$9, 0)</f>
        <v/>
      </c>
      <c r="E326" s="13">
        <f>IF(B326&gt;0, MIN(B326, (C326-F326)+D326), 0)</f>
        <v/>
      </c>
      <c r="F326" s="13">
        <f>IF(B326&gt;0, B326*($B$6/$B$8), 0)</f>
        <v/>
      </c>
      <c r="G326" s="13">
        <f>MAX(0, B326-E326)</f>
        <v/>
      </c>
    </row>
    <row r="327">
      <c r="A327" s="11" t="n">
        <v>315</v>
      </c>
      <c r="B327" s="12">
        <f>G326</f>
        <v/>
      </c>
      <c r="C327" s="12">
        <f>IF(B327&gt;0, MIN($G$5, B327+F327), 0)</f>
        <v/>
      </c>
      <c r="D327" s="12">
        <f>IF(B327&gt;0, $B$9, 0)</f>
        <v/>
      </c>
      <c r="E327" s="12">
        <f>IF(B327&gt;0, MIN(B327, (C327-F327)+D327), 0)</f>
        <v/>
      </c>
      <c r="F327" s="12">
        <f>IF(B327&gt;0, B327*($B$6/$B$8), 0)</f>
        <v/>
      </c>
      <c r="G327" s="12">
        <f>MAX(0, B327-E327)</f>
        <v/>
      </c>
    </row>
    <row r="328">
      <c r="A328" s="11" t="n">
        <v>316</v>
      </c>
      <c r="B328" s="13">
        <f>G327</f>
        <v/>
      </c>
      <c r="C328" s="13">
        <f>IF(B328&gt;0, MIN($G$5, B328+F328), 0)</f>
        <v/>
      </c>
      <c r="D328" s="13">
        <f>IF(B328&gt;0, $B$9, 0)</f>
        <v/>
      </c>
      <c r="E328" s="13">
        <f>IF(B328&gt;0, MIN(B328, (C328-F328)+D328), 0)</f>
        <v/>
      </c>
      <c r="F328" s="13">
        <f>IF(B328&gt;0, B328*($B$6/$B$8), 0)</f>
        <v/>
      </c>
      <c r="G328" s="13">
        <f>MAX(0, B328-E328)</f>
        <v/>
      </c>
    </row>
    <row r="329">
      <c r="A329" s="11" t="n">
        <v>317</v>
      </c>
      <c r="B329" s="12">
        <f>G328</f>
        <v/>
      </c>
      <c r="C329" s="12">
        <f>IF(B329&gt;0, MIN($G$5, B329+F329), 0)</f>
        <v/>
      </c>
      <c r="D329" s="12">
        <f>IF(B329&gt;0, $B$9, 0)</f>
        <v/>
      </c>
      <c r="E329" s="12">
        <f>IF(B329&gt;0, MIN(B329, (C329-F329)+D329), 0)</f>
        <v/>
      </c>
      <c r="F329" s="12">
        <f>IF(B329&gt;0, B329*($B$6/$B$8), 0)</f>
        <v/>
      </c>
      <c r="G329" s="12">
        <f>MAX(0, B329-E329)</f>
        <v/>
      </c>
    </row>
    <row r="330">
      <c r="A330" s="11" t="n">
        <v>318</v>
      </c>
      <c r="B330" s="13">
        <f>G329</f>
        <v/>
      </c>
      <c r="C330" s="13">
        <f>IF(B330&gt;0, MIN($G$5, B330+F330), 0)</f>
        <v/>
      </c>
      <c r="D330" s="13">
        <f>IF(B330&gt;0, $B$9, 0)</f>
        <v/>
      </c>
      <c r="E330" s="13">
        <f>IF(B330&gt;0, MIN(B330, (C330-F330)+D330), 0)</f>
        <v/>
      </c>
      <c r="F330" s="13">
        <f>IF(B330&gt;0, B330*($B$6/$B$8), 0)</f>
        <v/>
      </c>
      <c r="G330" s="13">
        <f>MAX(0, B330-E330)</f>
        <v/>
      </c>
    </row>
    <row r="331">
      <c r="A331" s="11" t="n">
        <v>319</v>
      </c>
      <c r="B331" s="12">
        <f>G330</f>
        <v/>
      </c>
      <c r="C331" s="12">
        <f>IF(B331&gt;0, MIN($G$5, B331+F331), 0)</f>
        <v/>
      </c>
      <c r="D331" s="12">
        <f>IF(B331&gt;0, $B$9, 0)</f>
        <v/>
      </c>
      <c r="E331" s="12">
        <f>IF(B331&gt;0, MIN(B331, (C331-F331)+D331), 0)</f>
        <v/>
      </c>
      <c r="F331" s="12">
        <f>IF(B331&gt;0, B331*($B$6/$B$8), 0)</f>
        <v/>
      </c>
      <c r="G331" s="12">
        <f>MAX(0, B331-E331)</f>
        <v/>
      </c>
    </row>
    <row r="332">
      <c r="A332" s="11" t="n">
        <v>320</v>
      </c>
      <c r="B332" s="13">
        <f>G331</f>
        <v/>
      </c>
      <c r="C332" s="13">
        <f>IF(B332&gt;0, MIN($G$5, B332+F332), 0)</f>
        <v/>
      </c>
      <c r="D332" s="13">
        <f>IF(B332&gt;0, $B$9, 0)</f>
        <v/>
      </c>
      <c r="E332" s="13">
        <f>IF(B332&gt;0, MIN(B332, (C332-F332)+D332), 0)</f>
        <v/>
      </c>
      <c r="F332" s="13">
        <f>IF(B332&gt;0, B332*($B$6/$B$8), 0)</f>
        <v/>
      </c>
      <c r="G332" s="13">
        <f>MAX(0, B332-E332)</f>
        <v/>
      </c>
    </row>
    <row r="333">
      <c r="A333" s="11" t="n">
        <v>321</v>
      </c>
      <c r="B333" s="12">
        <f>G332</f>
        <v/>
      </c>
      <c r="C333" s="12">
        <f>IF(B333&gt;0, MIN($G$5, B333+F333), 0)</f>
        <v/>
      </c>
      <c r="D333" s="12">
        <f>IF(B333&gt;0, $B$9, 0)</f>
        <v/>
      </c>
      <c r="E333" s="12">
        <f>IF(B333&gt;0, MIN(B333, (C333-F333)+D333), 0)</f>
        <v/>
      </c>
      <c r="F333" s="12">
        <f>IF(B333&gt;0, B333*($B$6/$B$8), 0)</f>
        <v/>
      </c>
      <c r="G333" s="12">
        <f>MAX(0, B333-E333)</f>
        <v/>
      </c>
    </row>
    <row r="334">
      <c r="A334" s="11" t="n">
        <v>322</v>
      </c>
      <c r="B334" s="13">
        <f>G333</f>
        <v/>
      </c>
      <c r="C334" s="13">
        <f>IF(B334&gt;0, MIN($G$5, B334+F334), 0)</f>
        <v/>
      </c>
      <c r="D334" s="13">
        <f>IF(B334&gt;0, $B$9, 0)</f>
        <v/>
      </c>
      <c r="E334" s="13">
        <f>IF(B334&gt;0, MIN(B334, (C334-F334)+D334), 0)</f>
        <v/>
      </c>
      <c r="F334" s="13">
        <f>IF(B334&gt;0, B334*($B$6/$B$8), 0)</f>
        <v/>
      </c>
      <c r="G334" s="13">
        <f>MAX(0, B334-E334)</f>
        <v/>
      </c>
    </row>
    <row r="335">
      <c r="A335" s="11" t="n">
        <v>323</v>
      </c>
      <c r="B335" s="12">
        <f>G334</f>
        <v/>
      </c>
      <c r="C335" s="12">
        <f>IF(B335&gt;0, MIN($G$5, B335+F335), 0)</f>
        <v/>
      </c>
      <c r="D335" s="12">
        <f>IF(B335&gt;0, $B$9, 0)</f>
        <v/>
      </c>
      <c r="E335" s="12">
        <f>IF(B335&gt;0, MIN(B335, (C335-F335)+D335), 0)</f>
        <v/>
      </c>
      <c r="F335" s="12">
        <f>IF(B335&gt;0, B335*($B$6/$B$8), 0)</f>
        <v/>
      </c>
      <c r="G335" s="12">
        <f>MAX(0, B335-E335)</f>
        <v/>
      </c>
    </row>
    <row r="336">
      <c r="A336" s="11" t="n">
        <v>324</v>
      </c>
      <c r="B336" s="13">
        <f>G335</f>
        <v/>
      </c>
      <c r="C336" s="13">
        <f>IF(B336&gt;0, MIN($G$5, B336+F336), 0)</f>
        <v/>
      </c>
      <c r="D336" s="13">
        <f>IF(B336&gt;0, $B$9, 0)</f>
        <v/>
      </c>
      <c r="E336" s="13">
        <f>IF(B336&gt;0, MIN(B336, (C336-F336)+D336), 0)</f>
        <v/>
      </c>
      <c r="F336" s="13">
        <f>IF(B336&gt;0, B336*($B$6/$B$8), 0)</f>
        <v/>
      </c>
      <c r="G336" s="13">
        <f>MAX(0, B336-E336)</f>
        <v/>
      </c>
    </row>
    <row r="337">
      <c r="A337" s="11" t="n">
        <v>325</v>
      </c>
      <c r="B337" s="12">
        <f>G336</f>
        <v/>
      </c>
      <c r="C337" s="12">
        <f>IF(B337&gt;0, MIN($G$5, B337+F337), 0)</f>
        <v/>
      </c>
      <c r="D337" s="12">
        <f>IF(B337&gt;0, $B$9, 0)</f>
        <v/>
      </c>
      <c r="E337" s="12">
        <f>IF(B337&gt;0, MIN(B337, (C337-F337)+D337), 0)</f>
        <v/>
      </c>
      <c r="F337" s="12">
        <f>IF(B337&gt;0, B337*($B$6/$B$8), 0)</f>
        <v/>
      </c>
      <c r="G337" s="12">
        <f>MAX(0, B337-E337)</f>
        <v/>
      </c>
    </row>
    <row r="338">
      <c r="A338" s="11" t="n">
        <v>326</v>
      </c>
      <c r="B338" s="13">
        <f>G337</f>
        <v/>
      </c>
      <c r="C338" s="13">
        <f>IF(B338&gt;0, MIN($G$5, B338+F338), 0)</f>
        <v/>
      </c>
      <c r="D338" s="13">
        <f>IF(B338&gt;0, $B$9, 0)</f>
        <v/>
      </c>
      <c r="E338" s="13">
        <f>IF(B338&gt;0, MIN(B338, (C338-F338)+D338), 0)</f>
        <v/>
      </c>
      <c r="F338" s="13">
        <f>IF(B338&gt;0, B338*($B$6/$B$8), 0)</f>
        <v/>
      </c>
      <c r="G338" s="13">
        <f>MAX(0, B338-E338)</f>
        <v/>
      </c>
    </row>
    <row r="339">
      <c r="A339" s="11" t="n">
        <v>327</v>
      </c>
      <c r="B339" s="12">
        <f>G338</f>
        <v/>
      </c>
      <c r="C339" s="12">
        <f>IF(B339&gt;0, MIN($G$5, B339+F339), 0)</f>
        <v/>
      </c>
      <c r="D339" s="12">
        <f>IF(B339&gt;0, $B$9, 0)</f>
        <v/>
      </c>
      <c r="E339" s="12">
        <f>IF(B339&gt;0, MIN(B339, (C339-F339)+D339), 0)</f>
        <v/>
      </c>
      <c r="F339" s="12">
        <f>IF(B339&gt;0, B339*($B$6/$B$8), 0)</f>
        <v/>
      </c>
      <c r="G339" s="12">
        <f>MAX(0, B339-E339)</f>
        <v/>
      </c>
    </row>
    <row r="340">
      <c r="A340" s="11" t="n">
        <v>328</v>
      </c>
      <c r="B340" s="13">
        <f>G339</f>
        <v/>
      </c>
      <c r="C340" s="13">
        <f>IF(B340&gt;0, MIN($G$5, B340+F340), 0)</f>
        <v/>
      </c>
      <c r="D340" s="13">
        <f>IF(B340&gt;0, $B$9, 0)</f>
        <v/>
      </c>
      <c r="E340" s="13">
        <f>IF(B340&gt;0, MIN(B340, (C340-F340)+D340), 0)</f>
        <v/>
      </c>
      <c r="F340" s="13">
        <f>IF(B340&gt;0, B340*($B$6/$B$8), 0)</f>
        <v/>
      </c>
      <c r="G340" s="13">
        <f>MAX(0, B340-E340)</f>
        <v/>
      </c>
    </row>
    <row r="341">
      <c r="A341" s="11" t="n">
        <v>329</v>
      </c>
      <c r="B341" s="12">
        <f>G340</f>
        <v/>
      </c>
      <c r="C341" s="12">
        <f>IF(B341&gt;0, MIN($G$5, B341+F341), 0)</f>
        <v/>
      </c>
      <c r="D341" s="12">
        <f>IF(B341&gt;0, $B$9, 0)</f>
        <v/>
      </c>
      <c r="E341" s="12">
        <f>IF(B341&gt;0, MIN(B341, (C341-F341)+D341), 0)</f>
        <v/>
      </c>
      <c r="F341" s="12">
        <f>IF(B341&gt;0, B341*($B$6/$B$8), 0)</f>
        <v/>
      </c>
      <c r="G341" s="12">
        <f>MAX(0, B341-E341)</f>
        <v/>
      </c>
    </row>
    <row r="342">
      <c r="A342" s="11" t="n">
        <v>330</v>
      </c>
      <c r="B342" s="13">
        <f>G341</f>
        <v/>
      </c>
      <c r="C342" s="13">
        <f>IF(B342&gt;0, MIN($G$5, B342+F342), 0)</f>
        <v/>
      </c>
      <c r="D342" s="13">
        <f>IF(B342&gt;0, $B$9, 0)</f>
        <v/>
      </c>
      <c r="E342" s="13">
        <f>IF(B342&gt;0, MIN(B342, (C342-F342)+D342), 0)</f>
        <v/>
      </c>
      <c r="F342" s="13">
        <f>IF(B342&gt;0, B342*($B$6/$B$8), 0)</f>
        <v/>
      </c>
      <c r="G342" s="13">
        <f>MAX(0, B342-E342)</f>
        <v/>
      </c>
    </row>
    <row r="343">
      <c r="A343" s="11" t="n">
        <v>331</v>
      </c>
      <c r="B343" s="12">
        <f>G342</f>
        <v/>
      </c>
      <c r="C343" s="12">
        <f>IF(B343&gt;0, MIN($G$5, B343+F343), 0)</f>
        <v/>
      </c>
      <c r="D343" s="12">
        <f>IF(B343&gt;0, $B$9, 0)</f>
        <v/>
      </c>
      <c r="E343" s="12">
        <f>IF(B343&gt;0, MIN(B343, (C343-F343)+D343), 0)</f>
        <v/>
      </c>
      <c r="F343" s="12">
        <f>IF(B343&gt;0, B343*($B$6/$B$8), 0)</f>
        <v/>
      </c>
      <c r="G343" s="12">
        <f>MAX(0, B343-E343)</f>
        <v/>
      </c>
    </row>
    <row r="344">
      <c r="A344" s="11" t="n">
        <v>332</v>
      </c>
      <c r="B344" s="13">
        <f>G343</f>
        <v/>
      </c>
      <c r="C344" s="13">
        <f>IF(B344&gt;0, MIN($G$5, B344+F344), 0)</f>
        <v/>
      </c>
      <c r="D344" s="13">
        <f>IF(B344&gt;0, $B$9, 0)</f>
        <v/>
      </c>
      <c r="E344" s="13">
        <f>IF(B344&gt;0, MIN(B344, (C344-F344)+D344), 0)</f>
        <v/>
      </c>
      <c r="F344" s="13">
        <f>IF(B344&gt;0, B344*($B$6/$B$8), 0)</f>
        <v/>
      </c>
      <c r="G344" s="13">
        <f>MAX(0, B344-E344)</f>
        <v/>
      </c>
    </row>
    <row r="345">
      <c r="A345" s="11" t="n">
        <v>333</v>
      </c>
      <c r="B345" s="12">
        <f>G344</f>
        <v/>
      </c>
      <c r="C345" s="12">
        <f>IF(B345&gt;0, MIN($G$5, B345+F345), 0)</f>
        <v/>
      </c>
      <c r="D345" s="12">
        <f>IF(B345&gt;0, $B$9, 0)</f>
        <v/>
      </c>
      <c r="E345" s="12">
        <f>IF(B345&gt;0, MIN(B345, (C345-F345)+D345), 0)</f>
        <v/>
      </c>
      <c r="F345" s="12">
        <f>IF(B345&gt;0, B345*($B$6/$B$8), 0)</f>
        <v/>
      </c>
      <c r="G345" s="12">
        <f>MAX(0, B345-E345)</f>
        <v/>
      </c>
    </row>
    <row r="346">
      <c r="A346" s="11" t="n">
        <v>334</v>
      </c>
      <c r="B346" s="13">
        <f>G345</f>
        <v/>
      </c>
      <c r="C346" s="13">
        <f>IF(B346&gt;0, MIN($G$5, B346+F346), 0)</f>
        <v/>
      </c>
      <c r="D346" s="13">
        <f>IF(B346&gt;0, $B$9, 0)</f>
        <v/>
      </c>
      <c r="E346" s="13">
        <f>IF(B346&gt;0, MIN(B346, (C346-F346)+D346), 0)</f>
        <v/>
      </c>
      <c r="F346" s="13">
        <f>IF(B346&gt;0, B346*($B$6/$B$8), 0)</f>
        <v/>
      </c>
      <c r="G346" s="13">
        <f>MAX(0, B346-E346)</f>
        <v/>
      </c>
    </row>
    <row r="347">
      <c r="A347" s="11" t="n">
        <v>335</v>
      </c>
      <c r="B347" s="12">
        <f>G346</f>
        <v/>
      </c>
      <c r="C347" s="12">
        <f>IF(B347&gt;0, MIN($G$5, B347+F347), 0)</f>
        <v/>
      </c>
      <c r="D347" s="12">
        <f>IF(B347&gt;0, $B$9, 0)</f>
        <v/>
      </c>
      <c r="E347" s="12">
        <f>IF(B347&gt;0, MIN(B347, (C347-F347)+D347), 0)</f>
        <v/>
      </c>
      <c r="F347" s="12">
        <f>IF(B347&gt;0, B347*($B$6/$B$8), 0)</f>
        <v/>
      </c>
      <c r="G347" s="12">
        <f>MAX(0, B347-E347)</f>
        <v/>
      </c>
    </row>
    <row r="348">
      <c r="A348" s="11" t="n">
        <v>336</v>
      </c>
      <c r="B348" s="13">
        <f>G347</f>
        <v/>
      </c>
      <c r="C348" s="13">
        <f>IF(B348&gt;0, MIN($G$5, B348+F348), 0)</f>
        <v/>
      </c>
      <c r="D348" s="13">
        <f>IF(B348&gt;0, $B$9, 0)</f>
        <v/>
      </c>
      <c r="E348" s="13">
        <f>IF(B348&gt;0, MIN(B348, (C348-F348)+D348), 0)</f>
        <v/>
      </c>
      <c r="F348" s="13">
        <f>IF(B348&gt;0, B348*($B$6/$B$8), 0)</f>
        <v/>
      </c>
      <c r="G348" s="13">
        <f>MAX(0, B348-E348)</f>
        <v/>
      </c>
    </row>
    <row r="349">
      <c r="A349" s="11" t="n">
        <v>337</v>
      </c>
      <c r="B349" s="12">
        <f>G348</f>
        <v/>
      </c>
      <c r="C349" s="12">
        <f>IF(B349&gt;0, MIN($G$5, B349+F349), 0)</f>
        <v/>
      </c>
      <c r="D349" s="12">
        <f>IF(B349&gt;0, $B$9, 0)</f>
        <v/>
      </c>
      <c r="E349" s="12">
        <f>IF(B349&gt;0, MIN(B349, (C349-F349)+D349), 0)</f>
        <v/>
      </c>
      <c r="F349" s="12">
        <f>IF(B349&gt;0, B349*($B$6/$B$8), 0)</f>
        <v/>
      </c>
      <c r="G349" s="12">
        <f>MAX(0, B349-E349)</f>
        <v/>
      </c>
    </row>
    <row r="350">
      <c r="A350" s="11" t="n">
        <v>338</v>
      </c>
      <c r="B350" s="13">
        <f>G349</f>
        <v/>
      </c>
      <c r="C350" s="13">
        <f>IF(B350&gt;0, MIN($G$5, B350+F350), 0)</f>
        <v/>
      </c>
      <c r="D350" s="13">
        <f>IF(B350&gt;0, $B$9, 0)</f>
        <v/>
      </c>
      <c r="E350" s="13">
        <f>IF(B350&gt;0, MIN(B350, (C350-F350)+D350), 0)</f>
        <v/>
      </c>
      <c r="F350" s="13">
        <f>IF(B350&gt;0, B350*($B$6/$B$8), 0)</f>
        <v/>
      </c>
      <c r="G350" s="13">
        <f>MAX(0, B350-E350)</f>
        <v/>
      </c>
    </row>
    <row r="351">
      <c r="A351" s="11" t="n">
        <v>339</v>
      </c>
      <c r="B351" s="12">
        <f>G350</f>
        <v/>
      </c>
      <c r="C351" s="12">
        <f>IF(B351&gt;0, MIN($G$5, B351+F351), 0)</f>
        <v/>
      </c>
      <c r="D351" s="12">
        <f>IF(B351&gt;0, $B$9, 0)</f>
        <v/>
      </c>
      <c r="E351" s="12">
        <f>IF(B351&gt;0, MIN(B351, (C351-F351)+D351), 0)</f>
        <v/>
      </c>
      <c r="F351" s="12">
        <f>IF(B351&gt;0, B351*($B$6/$B$8), 0)</f>
        <v/>
      </c>
      <c r="G351" s="12">
        <f>MAX(0, B351-E351)</f>
        <v/>
      </c>
    </row>
    <row r="352">
      <c r="A352" s="11" t="n">
        <v>340</v>
      </c>
      <c r="B352" s="13">
        <f>G351</f>
        <v/>
      </c>
      <c r="C352" s="13">
        <f>IF(B352&gt;0, MIN($G$5, B352+F352), 0)</f>
        <v/>
      </c>
      <c r="D352" s="13">
        <f>IF(B352&gt;0, $B$9, 0)</f>
        <v/>
      </c>
      <c r="E352" s="13">
        <f>IF(B352&gt;0, MIN(B352, (C352-F352)+D352), 0)</f>
        <v/>
      </c>
      <c r="F352" s="13">
        <f>IF(B352&gt;0, B352*($B$6/$B$8), 0)</f>
        <v/>
      </c>
      <c r="G352" s="13">
        <f>MAX(0, B352-E352)</f>
        <v/>
      </c>
    </row>
    <row r="353">
      <c r="A353" s="11" t="n">
        <v>341</v>
      </c>
      <c r="B353" s="12">
        <f>G352</f>
        <v/>
      </c>
      <c r="C353" s="12">
        <f>IF(B353&gt;0, MIN($G$5, B353+F353), 0)</f>
        <v/>
      </c>
      <c r="D353" s="12">
        <f>IF(B353&gt;0, $B$9, 0)</f>
        <v/>
      </c>
      <c r="E353" s="12">
        <f>IF(B353&gt;0, MIN(B353, (C353-F353)+D353), 0)</f>
        <v/>
      </c>
      <c r="F353" s="12">
        <f>IF(B353&gt;0, B353*($B$6/$B$8), 0)</f>
        <v/>
      </c>
      <c r="G353" s="12">
        <f>MAX(0, B353-E353)</f>
        <v/>
      </c>
    </row>
    <row r="354">
      <c r="A354" s="11" t="n">
        <v>342</v>
      </c>
      <c r="B354" s="13">
        <f>G353</f>
        <v/>
      </c>
      <c r="C354" s="13">
        <f>IF(B354&gt;0, MIN($G$5, B354+F354), 0)</f>
        <v/>
      </c>
      <c r="D354" s="13">
        <f>IF(B354&gt;0, $B$9, 0)</f>
        <v/>
      </c>
      <c r="E354" s="13">
        <f>IF(B354&gt;0, MIN(B354, (C354-F354)+D354), 0)</f>
        <v/>
      </c>
      <c r="F354" s="13">
        <f>IF(B354&gt;0, B354*($B$6/$B$8), 0)</f>
        <v/>
      </c>
      <c r="G354" s="13">
        <f>MAX(0, B354-E354)</f>
        <v/>
      </c>
    </row>
    <row r="355">
      <c r="A355" s="11" t="n">
        <v>343</v>
      </c>
      <c r="B355" s="12">
        <f>G354</f>
        <v/>
      </c>
      <c r="C355" s="12">
        <f>IF(B355&gt;0, MIN($G$5, B355+F355), 0)</f>
        <v/>
      </c>
      <c r="D355" s="12">
        <f>IF(B355&gt;0, $B$9, 0)</f>
        <v/>
      </c>
      <c r="E355" s="12">
        <f>IF(B355&gt;0, MIN(B355, (C355-F355)+D355), 0)</f>
        <v/>
      </c>
      <c r="F355" s="12">
        <f>IF(B355&gt;0, B355*($B$6/$B$8), 0)</f>
        <v/>
      </c>
      <c r="G355" s="12">
        <f>MAX(0, B355-E355)</f>
        <v/>
      </c>
    </row>
    <row r="356">
      <c r="A356" s="11" t="n">
        <v>344</v>
      </c>
      <c r="B356" s="13">
        <f>G355</f>
        <v/>
      </c>
      <c r="C356" s="13">
        <f>IF(B356&gt;0, MIN($G$5, B356+F356), 0)</f>
        <v/>
      </c>
      <c r="D356" s="13">
        <f>IF(B356&gt;0, $B$9, 0)</f>
        <v/>
      </c>
      <c r="E356" s="13">
        <f>IF(B356&gt;0, MIN(B356, (C356-F356)+D356), 0)</f>
        <v/>
      </c>
      <c r="F356" s="13">
        <f>IF(B356&gt;0, B356*($B$6/$B$8), 0)</f>
        <v/>
      </c>
      <c r="G356" s="13">
        <f>MAX(0, B356-E356)</f>
        <v/>
      </c>
    </row>
    <row r="357">
      <c r="A357" s="11" t="n">
        <v>345</v>
      </c>
      <c r="B357" s="12">
        <f>G356</f>
        <v/>
      </c>
      <c r="C357" s="12">
        <f>IF(B357&gt;0, MIN($G$5, B357+F357), 0)</f>
        <v/>
      </c>
      <c r="D357" s="12">
        <f>IF(B357&gt;0, $B$9, 0)</f>
        <v/>
      </c>
      <c r="E357" s="12">
        <f>IF(B357&gt;0, MIN(B357, (C357-F357)+D357), 0)</f>
        <v/>
      </c>
      <c r="F357" s="12">
        <f>IF(B357&gt;0, B357*($B$6/$B$8), 0)</f>
        <v/>
      </c>
      <c r="G357" s="12">
        <f>MAX(0, B357-E357)</f>
        <v/>
      </c>
    </row>
    <row r="358">
      <c r="A358" s="11" t="n">
        <v>346</v>
      </c>
      <c r="B358" s="13">
        <f>G357</f>
        <v/>
      </c>
      <c r="C358" s="13">
        <f>IF(B358&gt;0, MIN($G$5, B358+F358), 0)</f>
        <v/>
      </c>
      <c r="D358" s="13">
        <f>IF(B358&gt;0, $B$9, 0)</f>
        <v/>
      </c>
      <c r="E358" s="13">
        <f>IF(B358&gt;0, MIN(B358, (C358-F358)+D358), 0)</f>
        <v/>
      </c>
      <c r="F358" s="13">
        <f>IF(B358&gt;0, B358*($B$6/$B$8), 0)</f>
        <v/>
      </c>
      <c r="G358" s="13">
        <f>MAX(0, B358-E358)</f>
        <v/>
      </c>
    </row>
    <row r="359">
      <c r="A359" s="11" t="n">
        <v>347</v>
      </c>
      <c r="B359" s="12">
        <f>G358</f>
        <v/>
      </c>
      <c r="C359" s="12">
        <f>IF(B359&gt;0, MIN($G$5, B359+F359), 0)</f>
        <v/>
      </c>
      <c r="D359" s="12">
        <f>IF(B359&gt;0, $B$9, 0)</f>
        <v/>
      </c>
      <c r="E359" s="12">
        <f>IF(B359&gt;0, MIN(B359, (C359-F359)+D359), 0)</f>
        <v/>
      </c>
      <c r="F359" s="12">
        <f>IF(B359&gt;0, B359*($B$6/$B$8), 0)</f>
        <v/>
      </c>
      <c r="G359" s="12">
        <f>MAX(0, B359-E359)</f>
        <v/>
      </c>
    </row>
    <row r="360">
      <c r="A360" s="11" t="n">
        <v>348</v>
      </c>
      <c r="B360" s="13">
        <f>G359</f>
        <v/>
      </c>
      <c r="C360" s="13">
        <f>IF(B360&gt;0, MIN($G$5, B360+F360), 0)</f>
        <v/>
      </c>
      <c r="D360" s="13">
        <f>IF(B360&gt;0, $B$9, 0)</f>
        <v/>
      </c>
      <c r="E360" s="13">
        <f>IF(B360&gt;0, MIN(B360, (C360-F360)+D360), 0)</f>
        <v/>
      </c>
      <c r="F360" s="13">
        <f>IF(B360&gt;0, B360*($B$6/$B$8), 0)</f>
        <v/>
      </c>
      <c r="G360" s="13">
        <f>MAX(0, B360-E360)</f>
        <v/>
      </c>
    </row>
    <row r="361">
      <c r="A361" s="11" t="n">
        <v>349</v>
      </c>
      <c r="B361" s="12">
        <f>G360</f>
        <v/>
      </c>
      <c r="C361" s="12">
        <f>IF(B361&gt;0, MIN($G$5, B361+F361), 0)</f>
        <v/>
      </c>
      <c r="D361" s="12">
        <f>IF(B361&gt;0, $B$9, 0)</f>
        <v/>
      </c>
      <c r="E361" s="12">
        <f>IF(B361&gt;0, MIN(B361, (C361-F361)+D361), 0)</f>
        <v/>
      </c>
      <c r="F361" s="12">
        <f>IF(B361&gt;0, B361*($B$6/$B$8), 0)</f>
        <v/>
      </c>
      <c r="G361" s="12">
        <f>MAX(0, B361-E361)</f>
        <v/>
      </c>
    </row>
    <row r="362">
      <c r="A362" s="11" t="n">
        <v>350</v>
      </c>
      <c r="B362" s="13">
        <f>G361</f>
        <v/>
      </c>
      <c r="C362" s="13">
        <f>IF(B362&gt;0, MIN($G$5, B362+F362), 0)</f>
        <v/>
      </c>
      <c r="D362" s="13">
        <f>IF(B362&gt;0, $B$9, 0)</f>
        <v/>
      </c>
      <c r="E362" s="13">
        <f>IF(B362&gt;0, MIN(B362, (C362-F362)+D362), 0)</f>
        <v/>
      </c>
      <c r="F362" s="13">
        <f>IF(B362&gt;0, B362*($B$6/$B$8), 0)</f>
        <v/>
      </c>
      <c r="G362" s="13">
        <f>MAX(0, B362-E362)</f>
        <v/>
      </c>
    </row>
    <row r="363">
      <c r="A363" s="11" t="n">
        <v>351</v>
      </c>
      <c r="B363" s="12">
        <f>G362</f>
        <v/>
      </c>
      <c r="C363" s="12">
        <f>IF(B363&gt;0, MIN($G$5, B363+F363), 0)</f>
        <v/>
      </c>
      <c r="D363" s="12">
        <f>IF(B363&gt;0, $B$9, 0)</f>
        <v/>
      </c>
      <c r="E363" s="12">
        <f>IF(B363&gt;0, MIN(B363, (C363-F363)+D363), 0)</f>
        <v/>
      </c>
      <c r="F363" s="12">
        <f>IF(B363&gt;0, B363*($B$6/$B$8), 0)</f>
        <v/>
      </c>
      <c r="G363" s="12">
        <f>MAX(0, B363-E363)</f>
        <v/>
      </c>
    </row>
    <row r="364">
      <c r="A364" s="11" t="n">
        <v>352</v>
      </c>
      <c r="B364" s="13">
        <f>G363</f>
        <v/>
      </c>
      <c r="C364" s="13">
        <f>IF(B364&gt;0, MIN($G$5, B364+F364), 0)</f>
        <v/>
      </c>
      <c r="D364" s="13">
        <f>IF(B364&gt;0, $B$9, 0)</f>
        <v/>
      </c>
      <c r="E364" s="13">
        <f>IF(B364&gt;0, MIN(B364, (C364-F364)+D364), 0)</f>
        <v/>
      </c>
      <c r="F364" s="13">
        <f>IF(B364&gt;0, B364*($B$6/$B$8), 0)</f>
        <v/>
      </c>
      <c r="G364" s="13">
        <f>MAX(0, B364-E364)</f>
        <v/>
      </c>
    </row>
    <row r="365">
      <c r="A365" s="11" t="n">
        <v>353</v>
      </c>
      <c r="B365" s="12">
        <f>G364</f>
        <v/>
      </c>
      <c r="C365" s="12">
        <f>IF(B365&gt;0, MIN($G$5, B365+F365), 0)</f>
        <v/>
      </c>
      <c r="D365" s="12">
        <f>IF(B365&gt;0, $B$9, 0)</f>
        <v/>
      </c>
      <c r="E365" s="12">
        <f>IF(B365&gt;0, MIN(B365, (C365-F365)+D365), 0)</f>
        <v/>
      </c>
      <c r="F365" s="12">
        <f>IF(B365&gt;0, B365*($B$6/$B$8), 0)</f>
        <v/>
      </c>
      <c r="G365" s="12">
        <f>MAX(0, B365-E365)</f>
        <v/>
      </c>
    </row>
    <row r="366">
      <c r="A366" s="11" t="n">
        <v>354</v>
      </c>
      <c r="B366" s="13">
        <f>G365</f>
        <v/>
      </c>
      <c r="C366" s="13">
        <f>IF(B366&gt;0, MIN($G$5, B366+F366), 0)</f>
        <v/>
      </c>
      <c r="D366" s="13">
        <f>IF(B366&gt;0, $B$9, 0)</f>
        <v/>
      </c>
      <c r="E366" s="13">
        <f>IF(B366&gt;0, MIN(B366, (C366-F366)+D366), 0)</f>
        <v/>
      </c>
      <c r="F366" s="13">
        <f>IF(B366&gt;0, B366*($B$6/$B$8), 0)</f>
        <v/>
      </c>
      <c r="G366" s="13">
        <f>MAX(0, B366-E366)</f>
        <v/>
      </c>
    </row>
    <row r="367">
      <c r="A367" s="11" t="n">
        <v>355</v>
      </c>
      <c r="B367" s="12">
        <f>G366</f>
        <v/>
      </c>
      <c r="C367" s="12">
        <f>IF(B367&gt;0, MIN($G$5, B367+F367), 0)</f>
        <v/>
      </c>
      <c r="D367" s="12">
        <f>IF(B367&gt;0, $B$9, 0)</f>
        <v/>
      </c>
      <c r="E367" s="12">
        <f>IF(B367&gt;0, MIN(B367, (C367-F367)+D367), 0)</f>
        <v/>
      </c>
      <c r="F367" s="12">
        <f>IF(B367&gt;0, B367*($B$6/$B$8), 0)</f>
        <v/>
      </c>
      <c r="G367" s="12">
        <f>MAX(0, B367-E367)</f>
        <v/>
      </c>
    </row>
    <row r="368">
      <c r="A368" s="11" t="n">
        <v>356</v>
      </c>
      <c r="B368" s="13">
        <f>G367</f>
        <v/>
      </c>
      <c r="C368" s="13">
        <f>IF(B368&gt;0, MIN($G$5, B368+F368), 0)</f>
        <v/>
      </c>
      <c r="D368" s="13">
        <f>IF(B368&gt;0, $B$9, 0)</f>
        <v/>
      </c>
      <c r="E368" s="13">
        <f>IF(B368&gt;0, MIN(B368, (C368-F368)+D368), 0)</f>
        <v/>
      </c>
      <c r="F368" s="13">
        <f>IF(B368&gt;0, B368*($B$6/$B$8), 0)</f>
        <v/>
      </c>
      <c r="G368" s="13">
        <f>MAX(0, B368-E368)</f>
        <v/>
      </c>
    </row>
    <row r="369">
      <c r="A369" s="11" t="n">
        <v>357</v>
      </c>
      <c r="B369" s="12">
        <f>G368</f>
        <v/>
      </c>
      <c r="C369" s="12">
        <f>IF(B369&gt;0, MIN($G$5, B369+F369), 0)</f>
        <v/>
      </c>
      <c r="D369" s="12">
        <f>IF(B369&gt;0, $B$9, 0)</f>
        <v/>
      </c>
      <c r="E369" s="12">
        <f>IF(B369&gt;0, MIN(B369, (C369-F369)+D369), 0)</f>
        <v/>
      </c>
      <c r="F369" s="12">
        <f>IF(B369&gt;0, B369*($B$6/$B$8), 0)</f>
        <v/>
      </c>
      <c r="G369" s="12">
        <f>MAX(0, B369-E369)</f>
        <v/>
      </c>
    </row>
    <row r="370">
      <c r="A370" s="11" t="n">
        <v>358</v>
      </c>
      <c r="B370" s="13">
        <f>G369</f>
        <v/>
      </c>
      <c r="C370" s="13">
        <f>IF(B370&gt;0, MIN($G$5, B370+F370), 0)</f>
        <v/>
      </c>
      <c r="D370" s="13">
        <f>IF(B370&gt;0, $B$9, 0)</f>
        <v/>
      </c>
      <c r="E370" s="13">
        <f>IF(B370&gt;0, MIN(B370, (C370-F370)+D370), 0)</f>
        <v/>
      </c>
      <c r="F370" s="13">
        <f>IF(B370&gt;0, B370*($B$6/$B$8), 0)</f>
        <v/>
      </c>
      <c r="G370" s="13">
        <f>MAX(0, B370-E370)</f>
        <v/>
      </c>
    </row>
    <row r="371">
      <c r="A371" s="11" t="n">
        <v>359</v>
      </c>
      <c r="B371" s="12">
        <f>G370</f>
        <v/>
      </c>
      <c r="C371" s="12">
        <f>IF(B371&gt;0, MIN($G$5, B371+F371), 0)</f>
        <v/>
      </c>
      <c r="D371" s="12">
        <f>IF(B371&gt;0, $B$9, 0)</f>
        <v/>
      </c>
      <c r="E371" s="12">
        <f>IF(B371&gt;0, MIN(B371, (C371-F371)+D371), 0)</f>
        <v/>
      </c>
      <c r="F371" s="12">
        <f>IF(B371&gt;0, B371*($B$6/$B$8), 0)</f>
        <v/>
      </c>
      <c r="G371" s="12">
        <f>MAX(0, B371-E371)</f>
        <v/>
      </c>
    </row>
    <row r="372">
      <c r="A372" s="11" t="n">
        <v>360</v>
      </c>
      <c r="B372" s="13">
        <f>G371</f>
        <v/>
      </c>
      <c r="C372" s="13">
        <f>IF(B372&gt;0, MIN($G$5, B372+F372), 0)</f>
        <v/>
      </c>
      <c r="D372" s="13">
        <f>IF(B372&gt;0, $B$9, 0)</f>
        <v/>
      </c>
      <c r="E372" s="13">
        <f>IF(B372&gt;0, MIN(B372, (C372-F372)+D372), 0)</f>
        <v/>
      </c>
      <c r="F372" s="13">
        <f>IF(B372&gt;0, B372*($B$6/$B$8), 0)</f>
        <v/>
      </c>
      <c r="G372" s="13">
        <f>MAX(0, B372-E372)</f>
        <v/>
      </c>
    </row>
    <row r="373"/>
    <row r="374"/>
    <row r="375">
      <c r="A375" s="14" t="inlineStr">
        <is>
          <t>For live interactive calculations, visit: https://americacalculator.com/real-estate/mortgage-calculator</t>
        </is>
      </c>
    </row>
  </sheetData>
  <mergeCells count="4">
    <mergeCell ref="A4:C4"/>
    <mergeCell ref="A375:G375"/>
    <mergeCell ref="E4:G4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2026-09-14T17:02:09Z</dcterms:created>
  <dcterms:modified xmlns:dcterms="http://purl.org/dc/terms/" xmlns:xsi="http://www.w3.org/2001/XMLSchema-instance" xsi:type="dcterms:W3CDTF">2026-09-14T17:02:09Z</dcterms:modified>
</cp:coreProperties>
</file>